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855" windowWidth="27795" windowHeight="12630" activeTab="11"/>
  </bookViews>
  <sheets>
    <sheet name="цзн" sheetId="19" r:id="rId1"/>
    <sheet name="РРЦ" sheetId="16" r:id="rId2"/>
    <sheet name="ЦРИ (2)" sheetId="18" r:id="rId3"/>
    <sheet name="ДДИУОД" sheetId="13" r:id="rId4"/>
    <sheet name="ЦПСи Д" sheetId="12" r:id="rId5"/>
    <sheet name="РЦМП " sheetId="10" r:id="rId6"/>
    <sheet name="СПДП" sheetId="9" r:id="rId7"/>
    <sheet name="ЦСОН" sheetId="8" r:id="rId8"/>
    <sheet name="ДИПИ" sheetId="7" r:id="rId9"/>
    <sheet name="ЦСА" sheetId="6" r:id="rId10"/>
    <sheet name="ПНИ" sheetId="5" r:id="rId11"/>
    <sheet name="РЦДпов" sheetId="4" r:id="rId12"/>
  </sheets>
  <definedNames>
    <definedName name="_xlnm._FilterDatabase" localSheetId="3" hidden="1">ДДИУОД!$A$3:$F$12</definedName>
    <definedName name="_xlnm._FilterDatabase" localSheetId="8" hidden="1">ДИПИ!$A$3:$G$62</definedName>
    <definedName name="_xlnm._FilterDatabase" localSheetId="10" hidden="1">ПНИ!$A$3:$H$18</definedName>
    <definedName name="_xlnm._FilterDatabase" localSheetId="1" hidden="1">РРЦ!$A$4:$E$4</definedName>
    <definedName name="_xlnm._FilterDatabase" localSheetId="11" hidden="1">РЦДпов!$A$3:$G$38</definedName>
    <definedName name="_xlnm._FilterDatabase" localSheetId="5" hidden="1">'РЦМП '!$A$4:$F$4</definedName>
    <definedName name="_xlnm._FilterDatabase" localSheetId="6" hidden="1">СПДП!$A$3:$F$50</definedName>
    <definedName name="_xlnm._FilterDatabase" localSheetId="0" hidden="1">цзн!$A$4:$M$122</definedName>
    <definedName name="_xlnm._FilterDatabase" localSheetId="4" hidden="1">'ЦПСи Д'!$A$4:$F$4</definedName>
    <definedName name="_xlnm._FilterDatabase" localSheetId="2" hidden="1">'ЦРИ (2)'!$A$3:$F$18</definedName>
    <definedName name="_xlnm._FilterDatabase" localSheetId="9" hidden="1">ЦСА!$A$4:$F$12</definedName>
    <definedName name="_xlnm._FilterDatabase" localSheetId="7" hidden="1">ЦСОН!$A$3:$G$138</definedName>
    <definedName name="_xlnm.Print_Titles" localSheetId="8">ДИПИ!$3:$3</definedName>
    <definedName name="_xlnm.Print_Titles" localSheetId="10">ПНИ!$3:$3</definedName>
    <definedName name="_xlnm.Print_Titles" localSheetId="11">РЦДпов!$3:$3</definedName>
    <definedName name="_xlnm.Print_Titles" localSheetId="6">СПДП!$3:$3</definedName>
    <definedName name="_xlnm.Print_Titles" localSheetId="2">'ЦРИ (2)'!$3:$3</definedName>
    <definedName name="_xlnm.Print_Titles" localSheetId="7">ЦСОН!$3:$3</definedName>
    <definedName name="_xlnm.Print_Area" localSheetId="3">ДДИУОД!$A$1:$F$12</definedName>
    <definedName name="_xlnm.Print_Area" localSheetId="8">ДИПИ!$A$1:$H$62</definedName>
    <definedName name="_xlnm.Print_Area" localSheetId="10">ПНИ!$A$1:$H$21</definedName>
    <definedName name="_xlnm.Print_Area" localSheetId="1">РРЦ!$A$1:$F$9</definedName>
    <definedName name="_xlnm.Print_Area" localSheetId="11">РЦДпов!$A$1:$H$38</definedName>
    <definedName name="_xlnm.Print_Area" localSheetId="5">'РЦМП '!$A$1:$F$8</definedName>
    <definedName name="_xlnm.Print_Area" localSheetId="6">СПДП!$A$1:$F$50</definedName>
    <definedName name="_xlnm.Print_Area" localSheetId="0">цзн!$A$1:$F$122</definedName>
    <definedName name="_xlnm.Print_Area" localSheetId="2">'ЦРИ (2)'!$A$1:$F$19</definedName>
    <definedName name="_xlnm.Print_Area" localSheetId="9">ЦСА!$A$1:$F$12</definedName>
    <definedName name="_xlnm.Print_Area" localSheetId="7">ЦСОН!$A$1:$H$137</definedName>
  </definedNames>
  <calcPr calcId="162913"/>
</workbook>
</file>

<file path=xl/calcChain.xml><?xml version="1.0" encoding="utf-8"?>
<calcChain xmlns="http://schemas.openxmlformats.org/spreadsheetml/2006/main">
  <c r="H55" i="8" l="1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52" i="8"/>
  <c r="H53" i="8"/>
  <c r="H54" i="8"/>
  <c r="H49" i="8"/>
  <c r="H50" i="8"/>
  <c r="H51" i="8"/>
  <c r="H47" i="8"/>
  <c r="H48" i="8"/>
  <c r="H45" i="8"/>
  <c r="H46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5" i="8"/>
  <c r="H6" i="8"/>
  <c r="H4" i="8"/>
  <c r="H5" i="7"/>
  <c r="H6" i="7"/>
  <c r="H7" i="7"/>
  <c r="H8" i="7"/>
  <c r="H9" i="7"/>
  <c r="H10" i="7"/>
  <c r="H11" i="7"/>
  <c r="H13" i="7"/>
  <c r="H14" i="7"/>
  <c r="H15" i="7"/>
  <c r="H16" i="7"/>
  <c r="H17" i="7"/>
  <c r="H18" i="7"/>
  <c r="H19" i="7"/>
  <c r="H20" i="7"/>
  <c r="H21" i="7"/>
  <c r="H22" i="7"/>
  <c r="H23" i="7"/>
  <c r="H24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7" i="7"/>
  <c r="H48" i="7"/>
  <c r="H49" i="7"/>
  <c r="H50" i="7"/>
  <c r="H52" i="7"/>
  <c r="H53" i="7"/>
  <c r="H54" i="7"/>
  <c r="H55" i="7"/>
  <c r="H56" i="7"/>
  <c r="H57" i="7"/>
  <c r="H58" i="7"/>
  <c r="H59" i="7"/>
  <c r="H60" i="7"/>
  <c r="H61" i="7"/>
  <c r="H4" i="7"/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30" i="4"/>
  <c r="H31" i="4"/>
  <c r="H32" i="4"/>
  <c r="H33" i="4"/>
  <c r="H34" i="4"/>
  <c r="H35" i="4"/>
  <c r="H36" i="4"/>
  <c r="H37" i="4"/>
  <c r="H38" i="4"/>
  <c r="H4" i="4"/>
  <c r="E29" i="4" l="1"/>
  <c r="H29" i="4" s="1"/>
  <c r="E28" i="4"/>
  <c r="H28" i="4" s="1"/>
  <c r="E27" i="4"/>
  <c r="H27" i="4" s="1"/>
  <c r="E26" i="4"/>
  <c r="H26" i="4" s="1"/>
  <c r="A6" i="18" l="1"/>
</calcChain>
</file>

<file path=xl/sharedStrings.xml><?xml version="1.0" encoding="utf-8"?>
<sst xmlns="http://schemas.openxmlformats.org/spreadsheetml/2006/main" count="1170" uniqueCount="634">
  <si>
    <t>Должность</t>
  </si>
  <si>
    <t>Ф.И.О.</t>
  </si>
  <si>
    <t xml:space="preserve">Государственное автономное  учреждение  социального обслуживания «Центр реабилитации инвалидов «Ветеран» в Альметевском муниципальном районе </t>
  </si>
  <si>
    <t>директор</t>
  </si>
  <si>
    <t>заместитель директора</t>
  </si>
  <si>
    <t>главный бухгалтер</t>
  </si>
  <si>
    <t>Государственное автономное  учреждение  социального обслуживания «Центр реабилитации инвалидов «Березка» в Бавлинском муниципальном районе</t>
  </si>
  <si>
    <t>Государственное бюджетное учреждение «Центр реабилитации инвалидов «Идель» в Зеленодольском муниципальном районе</t>
  </si>
  <si>
    <t xml:space="preserve">Государственное автономное  учреждение  социального обслуживания «Центр реабилитации инвалидов «Изгелек» в городском округе г. Набережные Челны </t>
  </si>
  <si>
    <t>Ивахина Юлия Петровна</t>
  </si>
  <si>
    <t>Агмалова Исламия Миннулловна</t>
  </si>
  <si>
    <t>Государственное автономное  учреждение  социального обслуживания «Центр реабилитации инвалидов «Восхождение» в городском округе г.Казань</t>
  </si>
  <si>
    <t>Гончарова Ольга Львовна</t>
  </si>
  <si>
    <t>Азизова Гульсина Исхаковна</t>
  </si>
  <si>
    <t>Кормилицин Игорь Петрович</t>
  </si>
  <si>
    <t>Наименование учреждения</t>
  </si>
  <si>
    <t>Главный бухгалтер</t>
  </si>
  <si>
    <t>ГБУ «Республиканский центр социальной реабилитации слепых и слабовидящих» в городском округе г.Казаань</t>
  </si>
  <si>
    <t>№</t>
  </si>
  <si>
    <t>Сергеева Наталия Дмитриевна</t>
  </si>
  <si>
    <t>Фазлеева Роза Фатыховна</t>
  </si>
  <si>
    <t>Малафеева Рамиля Лябиповна</t>
  </si>
  <si>
    <t>Миникаев Ильгиз Рифнурович</t>
  </si>
  <si>
    <t>Федотова Светлана Сергеевна</t>
  </si>
  <si>
    <t>Ахмадуллин Рустем Ильдусович</t>
  </si>
  <si>
    <t>Сысоев Максим Николаевич</t>
  </si>
  <si>
    <t>Трифонова Наталья Николаевна</t>
  </si>
  <si>
    <t>Сурулева Наталья Валерьевна</t>
  </si>
  <si>
    <t>Матвеева Ольга Анатольевна</t>
  </si>
  <si>
    <t>Ермолаева Галина Ильинична</t>
  </si>
  <si>
    <t>Юртаева Рамзия Миниахматовна</t>
  </si>
  <si>
    <t>Шамсемухаметов Илгиз Мухаматхайдарович</t>
  </si>
  <si>
    <t>Закиуллина Зульфия Мухаметдиновна</t>
  </si>
  <si>
    <t>Рахматуллин Рашит Нурутдинович</t>
  </si>
  <si>
    <t>Кожевникова Раушания Равиловна</t>
  </si>
  <si>
    <t>Пасыев Владимир Семёнович</t>
  </si>
  <si>
    <t>Шишкин Олег Владимирович</t>
  </si>
  <si>
    <t>Ахмадуллин Ильнур Ильшатович</t>
  </si>
  <si>
    <t>Краснова Татьяна Рантовна</t>
  </si>
  <si>
    <t>Пушин Игорь Николаевич</t>
  </si>
  <si>
    <t>Гарипов Фарит Рахимзянович</t>
  </si>
  <si>
    <t>Валитов Мурат Равилевич</t>
  </si>
  <si>
    <t>Ахметов Айрат Вильсурович</t>
  </si>
  <si>
    <t xml:space="preserve">Государственное автономное учреждение социального обслуживания "Ново-Чурилинский психоневрологический интернат" МТЗ и СЗ РТ в Арском муниципальном районе </t>
  </si>
  <si>
    <t>Государственное автономное учреждение социального обслуживания «Зеленодольский психоневрологический интернат» в Зеленодольском муниципальном районе</t>
  </si>
  <si>
    <t>Государственное автономное учреждение социального обслуживания  «Казанский психоневрологический интернат» в городском округе г.Казань</t>
  </si>
  <si>
    <t xml:space="preserve">Молостова Ольга Вадимовна </t>
  </si>
  <si>
    <t xml:space="preserve">Аскарова Гузель Гильфановна </t>
  </si>
  <si>
    <t>Васяйчев Евгений Владимирович</t>
  </si>
  <si>
    <t>Мубаракшина Гульчечек Мукатыровна</t>
  </si>
  <si>
    <t>Паспекова Елена Николаевна</t>
  </si>
  <si>
    <t>Чухина Наталья Александровна</t>
  </si>
  <si>
    <t>Тимербаев Айрат Алтынбаевич</t>
  </si>
  <si>
    <t>Китаева Елизавета Николаевна</t>
  </si>
  <si>
    <t>Шакирянова Гульнар Гарифяновна</t>
  </si>
  <si>
    <t>Искандерова Гульнур Галимзяновна</t>
  </si>
  <si>
    <t>Кузьмичева Татьяна Владимировна</t>
  </si>
  <si>
    <t>Самаркина Людмила Георгиевна</t>
  </si>
  <si>
    <t xml:space="preserve">Государственное автономное учреждение социального обслуживания "Актанышский дом интернат для престарелых и инвалидов" </t>
  </si>
  <si>
    <t>Государственное автономное учреждение социального обслуживания  «Азнакаевский дом-интернат  для престарелых  и инвалидов»</t>
  </si>
  <si>
    <t>Государственное автономное учреждение социального обслуживания «Алексеевский дом-интернат для престарелых и инвалидов»</t>
  </si>
  <si>
    <t>Государственное автономное учреждение социального обслуживания «Алькеевский дом-интернат для престарелых и инвалидов»</t>
  </si>
  <si>
    <t>Государственное автономное учреждение социального обслуживания «Арский дом- интернат для престарелых и инвалидов»</t>
  </si>
  <si>
    <t>Государственное автономное учреждение социального обслуживания «Буинский дом-интернат для престарелых и инвалидов»</t>
  </si>
  <si>
    <t>Государственное автономное учреждение социального обслуживания «Верхнеуслонский дом-интернат для престарелых и инвалидов»</t>
  </si>
  <si>
    <t>Государственное автономное учреждение социального обслуживания  «Джалильский дом – интернат для престарелых и инвалидов»</t>
  </si>
  <si>
    <t>Государственное автономное учреждение социального обслуживания «Лесхозский дом-интернат для престарелых и инвалидов»</t>
  </si>
  <si>
    <t>Государственное автономное учреждение социального обслуживания«Мамадышский дом- интернат для престарелых и инвалидов»</t>
  </si>
  <si>
    <t>Государственное автономное учреждение социального обслуживания «Мензелинский дом-интернат для престарелых и инвалидов»</t>
  </si>
  <si>
    <t>Государственное автономное учреждение социального обслуживания «Муслюмовский дом-интернат для престарелых и инвалидов»</t>
  </si>
  <si>
    <t>Государственное автономное учреждение социального обслуживания "Набережночелнинский дом-интернат для престарелых и инвалидов"</t>
  </si>
  <si>
    <t>Государственное автономное учреждение социального обслуживания "Тетюшский дом-интернат для престарелых и инвалидов"</t>
  </si>
  <si>
    <t>Государственное бюджетное учреждение социального обслуживания  «Кайбицкий дом-интернат для престарелых и инвалидов»</t>
  </si>
  <si>
    <t xml:space="preserve">директор </t>
  </si>
  <si>
    <t xml:space="preserve">главный  бухгалтер </t>
  </si>
  <si>
    <t>Государственное автономное учреждение социального обслуживания «Елабужский дом-интернат для престарелых и инвалидов»</t>
  </si>
  <si>
    <t>Государственное автономное учреждение социального обслуживания «Черемшанский дом-интернат для престарелых и инвалидов»</t>
  </si>
  <si>
    <t>Еремина Ольга Николаевна</t>
  </si>
  <si>
    <t>Гиниятова Галина Минивалиевна</t>
  </si>
  <si>
    <t>Юнусова Гульназ Тагировна</t>
  </si>
  <si>
    <t>Хамидуллина Гульназиря Нурисламовна</t>
  </si>
  <si>
    <t>Ахмадишина Регина Ниязовна</t>
  </si>
  <si>
    <t>Габдрахманова Танзиля Ахметгалимовна</t>
  </si>
  <si>
    <t>Халафутдинова Альфира Рифовна</t>
  </si>
  <si>
    <t>Семина Наталья Анатольевна</t>
  </si>
  <si>
    <t>Ахмадиева Гульнара Айдаровна</t>
  </si>
  <si>
    <t>Юсупова Фания Фаритовна</t>
  </si>
  <si>
    <t>Гафурова Лейсан Рафаиловна</t>
  </si>
  <si>
    <t>Бадашина Людмила Викторовна</t>
  </si>
  <si>
    <t>Газизов Рафис Гарафиевич</t>
  </si>
  <si>
    <t>Каримова Нурия Накиповна</t>
  </si>
  <si>
    <t>Вафин Илгизар Рафикович</t>
  </si>
  <si>
    <t>Шайхаттарова Лилия Заудятовна</t>
  </si>
  <si>
    <t>Сигаева Наташа Валерьевна</t>
  </si>
  <si>
    <t>Зиннатова Наталья Юрьевна</t>
  </si>
  <si>
    <t>Ахмеджанова Елена Ивановна</t>
  </si>
  <si>
    <t>Фахрутдинова Лилия Мазитовна</t>
  </si>
  <si>
    <t>Газимзянова Наталья Михайловна</t>
  </si>
  <si>
    <t>Давыдова Гульнара Ильясовна</t>
  </si>
  <si>
    <t>Габдулхаков Айрат Рафаэлевич</t>
  </si>
  <si>
    <t>Фаляхова Ильхамия Ахкямовна</t>
  </si>
  <si>
    <t>Галимуллина Лилия Илдусовна</t>
  </si>
  <si>
    <t>Мугтасимова Дания Шамиловна</t>
  </si>
  <si>
    <t>Хамитова Альфия Алгатовна</t>
  </si>
  <si>
    <t>Мурадымова Фирдаус Масгутовна</t>
  </si>
  <si>
    <t>Гатина Мадина Галимулловна</t>
  </si>
  <si>
    <t>Государственное автономное учреждени социального обслуживания "Комплексный Центр социального обслуживания населения  "Надежда" МТЗ и СЗ РТ в Агрызском муниципальном районе"</t>
  </si>
  <si>
    <t xml:space="preserve">Государственное автономное учреждени социального обслуживания "Комплексный Центр социального обслуживания населения «Омет» МТЗ и СЗ РТ в Азнакаевском муниципальном районе» </t>
  </si>
  <si>
    <t>Государственное автономное учреждени социального обслуживания "Комплексный Центр социального обслуживания населения«Рассвет» МТЗ и СЗ РТ в Апастовском муниципальном районе»</t>
  </si>
  <si>
    <t>Государственное автономное учреждени социального обслуживания "Комплексный Центр социального обслуживания населения «Центр милосердия» МТЗ и СЗ РТ в Арском муниципальном районе</t>
  </si>
  <si>
    <t>Государственное автономное учреждени социального обслуживания "Комплексный Центр социального обслуживания населения «Милосердие» МТЗ и СЗ РТ в Бавлинском муниципальном районе</t>
  </si>
  <si>
    <t>Государственное автономное учреждени социального обслуживания "Комплексный Центр социального обслуживания населения «Радуга» МТЗ и СЗ РТ в Бугульминском  муниципальном районе</t>
  </si>
  <si>
    <t xml:space="preserve">Государственное автономное учреждени социального обслуживания "Комплексный Центр социального обслуживания населения «Гармония» МТЗ  и СЗ РТ в Буинском муниципальном районе» </t>
  </si>
  <si>
    <t>Государственное автономное учреждени социального обслуживания "Комплексный Центр социального обслуживания населения«Эмет»                            МТЗ и СЗ РТ в Высокогорском муниципальном районе»</t>
  </si>
  <si>
    <t>Государственное автономное учреждени социального обслуживания "Комплексный Центр социального обслуживания населения «Забота» МТЗ и СЗ РТ в Дрожжановском муниципальном районе»</t>
  </si>
  <si>
    <t xml:space="preserve">Государственное автономное учреждени социального обслуживания "Комплексный Центр социального обслуживания населения "Радость" МТЗ и СЗ РТ в Заинском муниципальном районе" </t>
  </si>
  <si>
    <t>Государственное автономное учреждени социального обслуживания "Комплексный Центр социального обслуживания населения «Золотая осень» МТЗ и СЗ РТ в Лаишевском муниципальном районе»</t>
  </si>
  <si>
    <t>Государственное автономное учреждени социального обслуживания "Комплексный Центр социального обслуживания населения» Омет» МТЗ и СЗ РТ в Кайбицком МР»</t>
  </si>
  <si>
    <t>Государственное автономное учреждени социального обслуживания "Комплексный Центр социального обслуживания населения «Богородский рай» МТЗ и СЗ РТ в Камско-Устьинском муниципальном районе»</t>
  </si>
  <si>
    <t>Государственное автономное учреждени социального обслуживания "Комплексный Центр социального обслуживания населения Исток-Башлангыч" МТЗ и СЗ РТ в Лениногорском муниципальном районе"</t>
  </si>
  <si>
    <t>Государственное автономное учреждени социального обслуживания "Комплексный Центр социального обслуживания населения "Забота" МТЗ и СЗ РТ в Мамадышском муниципальном районе"</t>
  </si>
  <si>
    <t>Государственное автономное учреждени социального обслуживания "Комплексный Центр социального обслуживания населения «Берег Надежды» МТЗ и СЗ РТ в Менделеевском муниципальном районе</t>
  </si>
  <si>
    <t>Государственное автономное учреждени социального обслуживания "Комплексный Центр социального обслуживания населения МТЗ и СЗ РТ в Мензелинском муниципальном районе»</t>
  </si>
  <si>
    <t>Государственное автономное учреждени социального обслуживания "Комплексный Центр социального обслуживания населения «Доверие» МТЗ и СЗ РТ в ГО «г.Наб.Челны»</t>
  </si>
  <si>
    <t xml:space="preserve">Государственное автономное учреждени социального обслуживания "Комплексный Центр социального обслуживания населения «Милосердие» МТЗ и СЗ РТ в Нижнекамском муниципальном районе </t>
  </si>
  <si>
    <t>Государственное автономное учреждени социального обслуживания "Комплексный Центр социального обслуживания населения«Забота» МТЗ и СЗ РТ в Пестречинском муниципальном районе»</t>
  </si>
  <si>
    <t>Государственное автономное учреждени социального обслуживания "Комплексный Центр социального обслуживания населения “Доверие-Ышаныч” МТЗ и СЗ РТ в Рыбно-Слободском муниципальном районе”</t>
  </si>
  <si>
    <t>Государственное автономное учреждени социального обслуживания "Комплексный Центр социального обслуживания населения «Балкыш» МТЗ и СЗ РТ в Сабинском муниципальном районе</t>
  </si>
  <si>
    <t>Государственное автономное учреждени социального обслуживания "Комплексный Центр социального обслуживания населения «Шафкатъ» МТЗ и СЗ РТ в Сармановском МР»</t>
  </si>
  <si>
    <t>Государственное автономное учреждени социального обслуживания "Комплексный Центр социального обслуживания населения «Рассвет» МТЗ и СЗ РТ в Спасском муниципальном районе</t>
  </si>
  <si>
    <t xml:space="preserve">Государственное автономное учреждени социального обслуживания "Комплексный Центр социального обслуживания населения "Родник" МТЗ и СЗ РТ в Тюлячинском муниципальном районе </t>
  </si>
  <si>
    <t>Государственное автономное учреждени социального обслуживания "Комплексный Центр социального обслуживания населения «Шафкатъ» МТЗ и СЗ РТ в Тукаевском муниципальном районе»</t>
  </si>
  <si>
    <t>Государственное бюджетное  учреждени социального обслуживания "Комплексный Центр социального обслуживания населения «Гармония» в Нурлатском муниципальном районе</t>
  </si>
  <si>
    <t>Государственное автономное учреждени социального обслуживания "Комплексный Центр социального обслуживания населения  «Маяк» МТЗ и СЗ РТ в Муслюмовском муниципальном районе</t>
  </si>
  <si>
    <t xml:space="preserve">Колпакова Алевтина Евгеньевна            </t>
  </si>
  <si>
    <t>Нигматуллина Гульчачак Рамазановна</t>
  </si>
  <si>
    <t>Егорова Олеся Ильясовна</t>
  </si>
  <si>
    <t>Юминова Татьяна Викторовна</t>
  </si>
  <si>
    <t>Садыкова Гульнара Габдулхаковна</t>
  </si>
  <si>
    <t>Хайруллина Рамзия Насыховна</t>
  </si>
  <si>
    <t>Закирова Гулия Ханиповна</t>
  </si>
  <si>
    <t>Халилова Резеда Васыловна</t>
  </si>
  <si>
    <t>Государственное казенное учреждение «Социальный приют для детей и подростков «СемьЯ» в Бавлинском муниципальном районе</t>
  </si>
  <si>
    <t>Латыпова Гузалия Калимулловна</t>
  </si>
  <si>
    <t>Сабитова Гульнара Анифовна</t>
  </si>
  <si>
    <t>Заитова Ольга Сергеевна</t>
  </si>
  <si>
    <t>Клементьева Людмила Григорьевна</t>
  </si>
  <si>
    <t xml:space="preserve">Государственное казенное учреждение «Социальный приют для детей и подростков "Ялкын" в Бугульминском муниципальном районе </t>
  </si>
  <si>
    <t xml:space="preserve">Ахметова Наталья Вениаминовна </t>
  </si>
  <si>
    <t xml:space="preserve">Полякова Елена Арсентьевна </t>
  </si>
  <si>
    <t xml:space="preserve">Государственное казенное учреждение «Социальный приют для детей и подростков "Балкыш" в Нижнекамском муниципальном районе </t>
  </si>
  <si>
    <t xml:space="preserve">заместитель директора </t>
  </si>
  <si>
    <t xml:space="preserve">главный бухгалтер </t>
  </si>
  <si>
    <t>Государственное казенное учреждение «Социальный приют для детей и подростков "Социальный приют для детей и подростков "Ласка"</t>
  </si>
  <si>
    <t>Государственное казенное учреждение «Социальный приют для детей и подростков «Социальный приют для детей и подростков «Мечта» в Аксубаевском муниципальном районе»</t>
  </si>
  <si>
    <t>Государственное казенное учреждение «Социальный приют для детей и подростков «Забота» в Алексеевском муниципальном районе».</t>
  </si>
  <si>
    <t>Государственное казенное учреждение «Социальный приют для детей и подростков «Теплый дом» в Дрожжановском муниципальном районе</t>
  </si>
  <si>
    <t>Государственное казенное учреждение «Социальный приют для детей и подростков «Тургай»  в Мензелинском муниципальном районе»</t>
  </si>
  <si>
    <t>Государственное казенное учреждение «Социальный приют для детей и подростков «Гнездышко» в Зеленодольском муниципальном районе</t>
  </si>
  <si>
    <t>Государственное казенное учреждение «Социальный приют для детей и подростков «Камские зори» в Менделеевском муниципальном районе</t>
  </si>
  <si>
    <t>Государственное казенное учреждение «Социальный приют для детей и подростков «Социальный приют для детей и подростков «Шатлык» в Пестречинском муниципальном районе»</t>
  </si>
  <si>
    <t>Государственное казенное учреждение «Социальный приют для детей и подростков  «Тургай» в Сабинском  муниципальном районе</t>
  </si>
  <si>
    <t>Государственное казенное учреждение «Социальный приют для детей и подростков«Асылташ»  в городском округе г. Наб. Челны</t>
  </si>
  <si>
    <t>Дмитриев Михаил Алексеевич</t>
  </si>
  <si>
    <t>Камаев Александр Михайлович</t>
  </si>
  <si>
    <t xml:space="preserve">Государственное автономное учреждени социального обслуживания "Комплексный Центр социального обслуживания населения» "Рэхэт" МТЗ и СЗ  РТ в Зеленодольском муниципальном районе </t>
  </si>
  <si>
    <t xml:space="preserve">Государственное автономное учреждени социального обслуживания "Комплексный Центр социального обслуживания населения "Тылсым" в Кукморском муниципальном районе </t>
  </si>
  <si>
    <t xml:space="preserve">Государственное автономное учреждени социального обслуживания "Комплексный Центр социального обслуживания населения "Тетюшское сияние" МТЗ и СЗ РТ в Тетюшском муниципальном районе </t>
  </si>
  <si>
    <t xml:space="preserve">заместитель директор </t>
  </si>
  <si>
    <t xml:space="preserve">Мельникова Любовь Александровна </t>
  </si>
  <si>
    <t xml:space="preserve">Анисимова Татьяна Ивановна </t>
  </si>
  <si>
    <t xml:space="preserve">Государственное автономное учреждени социального обслуживания "Комплексный Центр социального обслуживания населения городском округе г.Казань </t>
  </si>
  <si>
    <t>Файзуллин Рафаэль Равилевич</t>
  </si>
  <si>
    <t>Садыкова Гузель Альфритовна</t>
  </si>
  <si>
    <t xml:space="preserve">Государственное казенное учреждение  «Республиканский центр материальной помощи (компенсационных выплат)» </t>
  </si>
  <si>
    <t xml:space="preserve">Горшунова Марина Валентиновна </t>
  </si>
  <si>
    <t xml:space="preserve">Вашуркина Наталья Васильевна </t>
  </si>
  <si>
    <t>ГАУСО«Территориальный центр социальной помощи семье и детям «Веста» в Нижнекамском муниципальном районе»</t>
  </si>
  <si>
    <t>Голякова Альфия Изиловна</t>
  </si>
  <si>
    <t>Шакирова Алия Фанилевна</t>
  </si>
  <si>
    <t>заместитель  директор</t>
  </si>
  <si>
    <t xml:space="preserve">Государственное автономное учреждени социального обслуживания "Комплексный Центр социального обслуживания населения Гармония" МТЗ и СЗ РТ в Ютазинском муниципальном районе </t>
  </si>
  <si>
    <t>Чернышева Илиза Рашидовна</t>
  </si>
  <si>
    <t>Данилова Татьяна Александровна</t>
  </si>
  <si>
    <t>Симонова Людмила Дмитриевна</t>
  </si>
  <si>
    <t>Татлыева Альбина Камиловна</t>
  </si>
  <si>
    <t>Барышева Алла Михайловна</t>
  </si>
  <si>
    <t xml:space="preserve">Кадыйрова Разида Мансуровна </t>
  </si>
  <si>
    <t>Багавиева Инна Геннадьевна</t>
  </si>
  <si>
    <t xml:space="preserve">Башкирова Ольга Николаевна </t>
  </si>
  <si>
    <t xml:space="preserve">Белоусова Наталья Ивановна </t>
  </si>
  <si>
    <t>Государственное автономное учреждени социального обслуживания "Комплексный Центр социального обслуживания населения «Забота» МТЗ и СЗ РТ в Новошешминском мунициплаьном районе</t>
  </si>
  <si>
    <t>Гараев Имаметдин Гараевич</t>
  </si>
  <si>
    <t>Гатауллина Гульназ Вагаповна</t>
  </si>
  <si>
    <t>Государственное автономное учреждение социального обслуживания  «Верхне-Отарский детский дом-интернат для умственно отсталых детей»</t>
  </si>
  <si>
    <t>Государственное автономное учреждение социального обслуживания«Дербышкинский детский дом-интернат для умственно отсталых детей»</t>
  </si>
  <si>
    <t>Ганеева Зульфия Давлетхановна</t>
  </si>
  <si>
    <t>Кашапова Гульнара Ярулловна</t>
  </si>
  <si>
    <t>Гибадуллина Светлана Викторовна</t>
  </si>
  <si>
    <t>Исакиева Гульназ Исмагиловна</t>
  </si>
  <si>
    <t>Миронов Павел Степанович</t>
  </si>
  <si>
    <t>Капустина Наталья Юрьевна</t>
  </si>
  <si>
    <t>Шакирова Васима Харисовна</t>
  </si>
  <si>
    <t>Государственное автономное учреждение социального обслуживания «Чистопольский психоневрологический интернат» в Чистопольском муниципальном  районе</t>
  </si>
  <si>
    <t xml:space="preserve">Государственное казенное учреждение «Социальный приют для детей и подростков "Надежда" в Мамадышском муниципальном районе </t>
  </si>
  <si>
    <t>Менжаева Наталья Петровна</t>
  </si>
  <si>
    <t>Иванова Гюзель Рашитовна</t>
  </si>
  <si>
    <t>Государственное автономное учреждение социального обслуживания «Лениногорский дом-интернат для престарелых и инвалидов»</t>
  </si>
  <si>
    <t xml:space="preserve">Государственное автономное учреждени социального обслуживания "Комплексный Центр социального обслуживания населения «Балкыш»  в Чистопольском муниципальном районе </t>
  </si>
  <si>
    <t>Государственное  автономное  учреждение  социального  обслуживания «Реабилитационный  центр для детей  и  подростков  с ограниченными  возможностями МТЗ и СЗ РТ  «Умырзая» в  Мензелинском  муниципальном  районе»</t>
  </si>
  <si>
    <t xml:space="preserve">Государственное автономное учреждение социального обслуживания «Центр социальной  адаптации для лиц без определенного места жительства и занятий «Перекресток» МТз и СЗ РТ в городском округе «город Набережные Челны» </t>
  </si>
  <si>
    <t>Государственное бюджетное  учреждени социального обслуживания "Комплексный Центр социального обслуживания населения "Доброе сердце" в Черемшанском муниципальном районе"</t>
  </si>
  <si>
    <t>Федорова Наталья Александровна</t>
  </si>
  <si>
    <t>Сергеева Любовь Викторовна</t>
  </si>
  <si>
    <t>Государственное казенное учреждение"Республиканский ресурсный  центр "</t>
  </si>
  <si>
    <t>Натальина Анастасия Трофимовна</t>
  </si>
  <si>
    <t>Лутфуллина Марина викторовна</t>
  </si>
  <si>
    <t xml:space="preserve">Сайфутдинова Лилия Сулеймановна </t>
  </si>
  <si>
    <t xml:space="preserve">центров реабилитации инвалидов </t>
  </si>
  <si>
    <t xml:space="preserve">центров социальной адаптации для лиц без определенного жительства и занятий </t>
  </si>
  <si>
    <t>Государственное автономное учреждение социального обслуживания "Спасский дом-интернат для престарелых и инвалидов"</t>
  </si>
  <si>
    <t xml:space="preserve">Государственное автономное учреждение социального обслуживания «Корноуховский дом интернат для престарелых и инвалидов» </t>
  </si>
  <si>
    <t xml:space="preserve">Государственное автономное учреждение социального обслуживания «Новошешминский дом-интернат для престарелых и инвалидов» </t>
  </si>
  <si>
    <t xml:space="preserve">Государственное автономное учреждение социального обслуживания «Федоровский дом-интернат для престарелых и инвалидов» </t>
  </si>
  <si>
    <t xml:space="preserve">Государственное автономное учреждение социального обслуживания «Бавлинский до-интернат для престарелых и инвалидов» </t>
  </si>
  <si>
    <t xml:space="preserve">Дериглазова Роза Ганжаевна </t>
  </si>
  <si>
    <t xml:space="preserve">ГКУ «Республиканский центр материальной помощи (компенсационных выплат)» </t>
  </si>
  <si>
    <t>ГКУ "Республиканский ресурсный  центр"</t>
  </si>
  <si>
    <t xml:space="preserve">Сунгатуллин Ленар Ринатович </t>
  </si>
  <si>
    <t xml:space="preserve">Герасимова Светлана Владимировна </t>
  </si>
  <si>
    <t xml:space="preserve">Солдатова Марина Александровна </t>
  </si>
  <si>
    <t>Муллаянова Татьяна Михайловна</t>
  </si>
  <si>
    <t>Ушакова Альбина Зуфаровна</t>
  </si>
  <si>
    <t>Тимашева Альбина Викторовна</t>
  </si>
  <si>
    <t>Сафина Индира Иршатовна</t>
  </si>
  <si>
    <t xml:space="preserve">Старостина Елена Николаевна
</t>
  </si>
  <si>
    <t xml:space="preserve">Заббарова Гульнур Мингадыевна
</t>
  </si>
  <si>
    <t>Закиров Ильшат Бариевич</t>
  </si>
  <si>
    <t>Васильева Танзиля Нургаязовна</t>
  </si>
  <si>
    <t>Камалеева Лилия Рафаилевна</t>
  </si>
  <si>
    <t>Нурмухаметов Ильдар Ильгизович</t>
  </si>
  <si>
    <t>Ибрагимова Надежда Викторовна</t>
  </si>
  <si>
    <t>Курбангалиева Лариса Константиновна</t>
  </si>
  <si>
    <t>Макарова Альбина Ильгизяровна</t>
  </si>
  <si>
    <t>Адиатуллина Рамзия Шамиловна</t>
  </si>
  <si>
    <t>Директор</t>
  </si>
  <si>
    <t>Ризванова Разина Анваровна</t>
  </si>
  <si>
    <t>Гильмутдинова Лилия Магсумовна</t>
  </si>
  <si>
    <t>Сало Светлана Михайловна</t>
  </si>
  <si>
    <t>Елхова Наталья Анатольевна</t>
  </si>
  <si>
    <t>Паранина Татьяна Владимировна</t>
  </si>
  <si>
    <t>Бабурина Анфиса Михайловна</t>
  </si>
  <si>
    <t>Ахметзянова Татьяна Аркадьевна</t>
  </si>
  <si>
    <t>Рахимова Фарида Гильмехановна</t>
  </si>
  <si>
    <t>Янышева Марина Владимировна</t>
  </si>
  <si>
    <t>Агафонов Антон Викторович</t>
  </si>
  <si>
    <t>Полякова Марина Алексеевна</t>
  </si>
  <si>
    <t>Галеева Римма Исрафиловна</t>
  </si>
  <si>
    <t xml:space="preserve">Полякова Елена Александровна </t>
  </si>
  <si>
    <t>Гарипова Светлана Константиновна</t>
  </si>
  <si>
    <t>Заместителя директора</t>
  </si>
  <si>
    <t>Хисамутдинова Разиня Раисовна</t>
  </si>
  <si>
    <t>Нигматзянова Гулия Насыховна</t>
  </si>
  <si>
    <t>Государственное автономное учреждение социального обслуживания  "Нурлатский дом-интернат для престарелых и инвалидов"</t>
  </si>
  <si>
    <t>Государственное автономное учреждение социального обслуживания "Тукаевский дом-интернат для престарелых и инвалидов"</t>
  </si>
  <si>
    <t>Государственное автономное учреждение социального обслуживания «Чистопольский дом-интернат для престарелых и инвалидов «Юлдаш» МТЗ и СЗ РТ"</t>
  </si>
  <si>
    <t xml:space="preserve">Информация о среднемесячной заработной плате руководителей, их заместителей и главных бухгалтеров </t>
  </si>
  <si>
    <t>центров  социальной помощи семье и детям</t>
  </si>
  <si>
    <t xml:space="preserve">Информация о среднемесячной заработной плате руководителей, их заместителей и главных бухгалтеров психоневрологических интернатов </t>
  </si>
  <si>
    <t xml:space="preserve">Информация о среднемесячной заработной плате руководителей, их заместителей и главных бухгалтеров домов интернатов для престарелых и инвалидов </t>
  </si>
  <si>
    <t xml:space="preserve">Информация о среднемесячной заработной плате руководителей, их заместителей и главных бухгалтеров по центрам социального обслуживания населения </t>
  </si>
  <si>
    <t xml:space="preserve">Информация о среднемесячной заработной плате руководителей, их заместителей и главных бухгалтеров социальных приютов для детей и подростков </t>
  </si>
  <si>
    <t>Информация о среднемесячной заработной плате руководителей, их заместителей и главных бухгалтеров детских домов интернатов для умственно отсталых детей</t>
  </si>
  <si>
    <t xml:space="preserve">Государственное автономное учреждение социального обслуживания «Елабужский психоневрологический интернат» в Елабужском муниципальном районе </t>
  </si>
  <si>
    <t>Государственное бюджетное  учреждени социального обслуживания "Комплексный Центр социального обслуживания населения «Островок надежды» в Верхнеуслонском муниципальном районе»</t>
  </si>
  <si>
    <t xml:space="preserve"> Государственное автономное учреждение социального обслуживания  «Комплексный центр социального обслуживания населения «Нежность» МТЗ и СЗ РТ  в Аксубаевском муниципальном районе»</t>
  </si>
  <si>
    <t>Государственное бюджетное  учреждени социального обслуживания "Комплексный Центр социального обслуживания населения МТЗ и СЗ РТ  в Алексеевском муниципальном районе»</t>
  </si>
  <si>
    <t>Государственное автономное учреждение социального обслуживания «Комплексный центр социального обслуживания населения «Забота»МТЗ и СЗ РТ  в Алькеевском муниципальном районе»</t>
  </si>
  <si>
    <t>Государственное автономное учреждени социального обслуживания "Комплексный Центр социального обслуживания населения "Опека" МТЗ и СЗ РТ в Альметевском муниципальном районе"</t>
  </si>
  <si>
    <t xml:space="preserve">Государственное автономное учреждени социального обслуживания "Комплексный Центр социального обслуживания населения "Изгелек" МТЗ и СЗ РТ  в Атнинском муниципальном районе </t>
  </si>
  <si>
    <t xml:space="preserve">Государственное автономное учреждени социального обслуживания "Комплексный Центр социального обслуживания населения «Наз» МТЗ и СЗ РТ в Балтасинском муниципальном районе </t>
  </si>
  <si>
    <t>Мокшин Кирилл Владимирович</t>
  </si>
  <si>
    <t>Козловская Александра Николаевна</t>
  </si>
  <si>
    <t>Бильданова Миляуша Анваровна</t>
  </si>
  <si>
    <t>Аглиуллина Гузель Рафисовна</t>
  </si>
  <si>
    <t>Четырчинская Елена Альбертовна</t>
  </si>
  <si>
    <t>Нурутдинов Рустем Салихович</t>
  </si>
  <si>
    <t>Белоусова Ирина Александровна</t>
  </si>
  <si>
    <t xml:space="preserve">Равилин Рустем Равилевич </t>
  </si>
  <si>
    <t>Баландина Венера Чулпановна</t>
  </si>
  <si>
    <t>Сулейманова Лилия Ильдаровна</t>
  </si>
  <si>
    <t>Давлетшин Руфиль Марсович</t>
  </si>
  <si>
    <t xml:space="preserve">Ягудина Альфия Насыбуловна </t>
  </si>
  <si>
    <t>Гарифуллина Ландыш Сагитовна</t>
  </si>
  <si>
    <t>Хамитова Альбина Николаевна</t>
  </si>
  <si>
    <t>Давлетшина Алена Николаевна</t>
  </si>
  <si>
    <t>Арсланова Эльвира Яхиевна</t>
  </si>
  <si>
    <t>Гарипова Алия Рашитовна</t>
  </si>
  <si>
    <t>Сысоева Елена Федоровна</t>
  </si>
  <si>
    <t>Исхакова Илгиза Исхаковна</t>
  </si>
  <si>
    <t>Шайхаттарова Сирина Джаудатовна</t>
  </si>
  <si>
    <t>Мавлеев Айрат Насихович</t>
  </si>
  <si>
    <t>Сафина Резида Васыловна</t>
  </si>
  <si>
    <t>Орлова Антонина Федоровна</t>
  </si>
  <si>
    <t>Гайсина Энже Фазыловна</t>
  </si>
  <si>
    <t>Касыймова Дания Расимовна</t>
  </si>
  <si>
    <t>Семина Юлия Анатольевна</t>
  </si>
  <si>
    <t>Замдиханова Миляуша Рашитовна</t>
  </si>
  <si>
    <t>Габитова Милавша Шавкетовна</t>
  </si>
  <si>
    <t>Чемекова Дилбяр Фаритовна</t>
  </si>
  <si>
    <t>Юнусова Регина Рафаилевна</t>
  </si>
  <si>
    <t xml:space="preserve">Шарафиева Рузилэ Рафаэльовна </t>
  </si>
  <si>
    <t>Мухаметдинова Наталья Анатольевна</t>
  </si>
  <si>
    <t>Шамсутдинова Гузалия Иннятулловна</t>
  </si>
  <si>
    <t>Пархалева Елена Игоревна</t>
  </si>
  <si>
    <t>Габдрахманова Чулпан Рашидовна</t>
  </si>
  <si>
    <t>Мухамедкулова Резеда Расимовна</t>
  </si>
  <si>
    <t>Мирзина Гульнара Равилевна</t>
  </si>
  <si>
    <t>Сафина Светлана Владимировна</t>
  </si>
  <si>
    <t xml:space="preserve">Зиятдинова Ильсуяр Азатовна </t>
  </si>
  <si>
    <t xml:space="preserve">Никошина Людмила Михайловна </t>
  </si>
  <si>
    <t xml:space="preserve">Зинятуллина Роза Идрисовна </t>
  </si>
  <si>
    <t xml:space="preserve">Ахметова Наталья Рашитовна </t>
  </si>
  <si>
    <t>Марданова Роза Фидарисовна</t>
  </si>
  <si>
    <t>Вахитова Луиза Хазратгалиевна</t>
  </si>
  <si>
    <t xml:space="preserve">Бурганова Рушания Закариевна </t>
  </si>
  <si>
    <t>Анисимова Татьяна Ивановна</t>
  </si>
  <si>
    <t xml:space="preserve">Информация о среднемесячной заработной плате руководителей </t>
  </si>
  <si>
    <t xml:space="preserve">центров занятости населения </t>
  </si>
  <si>
    <t>Государственное казенное учреждение «Центр занятости населения Аксубаевского района»</t>
  </si>
  <si>
    <t xml:space="preserve">Маклаков Иван Иванович </t>
  </si>
  <si>
    <t>Государственное казенное учреждение «Центр занятости населения Актанышского района»</t>
  </si>
  <si>
    <t>Государственное казенное учреждение «Центр занятости населения Алексеевского района»</t>
  </si>
  <si>
    <t>Тимонина Нина Юрьевна</t>
  </si>
  <si>
    <t>Киселева Марина Михайловна</t>
  </si>
  <si>
    <t>Шувалов Алексей Петрович</t>
  </si>
  <si>
    <t>Государственное казенное учреждение «Центр занятости населения г.Альметьевска»</t>
  </si>
  <si>
    <t>Государственное казенное учреждение «Центр занятости населения города Азнакаево»</t>
  </si>
  <si>
    <t>Гафиева Лилия Рафисовна</t>
  </si>
  <si>
    <t>Ханнанова Земфира Ринатовна</t>
  </si>
  <si>
    <t>Муксинова Светлана Илдаровна</t>
  </si>
  <si>
    <t>Государственное казенное учреждение «Центр занятости населения Апастово района»</t>
  </si>
  <si>
    <t>Государственное казенное учреждение «Центр занятости населения Арского района»</t>
  </si>
  <si>
    <t>Гибадуллина Гельфия Мансуровна</t>
  </si>
  <si>
    <t>Галиева Рамзия Ринатовна</t>
  </si>
  <si>
    <t>Сабирова Алсу Камилевна</t>
  </si>
  <si>
    <t xml:space="preserve">Гайнутдинова Гузель Равиловна </t>
  </si>
  <si>
    <t>Государственное казенное учреждение «Центр занятости населения Балтасинского района»</t>
  </si>
  <si>
    <t>Нургалиев Алмаз Ришатович</t>
  </si>
  <si>
    <t>Садыкова Альфия Габдуллаяновна</t>
  </si>
  <si>
    <t>Государственное казенное учреждение «Центр занятости населения г.Бавлы</t>
  </si>
  <si>
    <t>Султанова Рима Миргасимовна</t>
  </si>
  <si>
    <t>Мартынова Гульнара Салиховна</t>
  </si>
  <si>
    <t>Государственное казенное учреждение «Центр занятости населения г.Бугульмы»</t>
  </si>
  <si>
    <t>Государственное казенное учреждение « Центр занятости населения города Буинска»</t>
  </si>
  <si>
    <t xml:space="preserve">Абитов Расим Мавлетович </t>
  </si>
  <si>
    <t xml:space="preserve">Ярчихина Наталья Ивановна </t>
  </si>
  <si>
    <t>Государственное казенное учреждение «Центр занятости населения Верхнеуслонского района»</t>
  </si>
  <si>
    <t>Габдрахманова Алина Риммовна</t>
  </si>
  <si>
    <t>Государственное казенное учреждение «Центр занятости населения  Высокогорского района»</t>
  </si>
  <si>
    <t>Газизуллина Лениза Шамиловна</t>
  </si>
  <si>
    <t>Хасаншина Ляйсан Нурисламовна</t>
  </si>
  <si>
    <t xml:space="preserve">Государственное казенное учреждение «Центр занятости населения г.Елабуга  </t>
  </si>
  <si>
    <t xml:space="preserve">Демина Юлия Леонидовна </t>
  </si>
  <si>
    <t xml:space="preserve">Салеева Гузалия Зигангараевна </t>
  </si>
  <si>
    <t xml:space="preserve">Гуськова Ольга Викторовна </t>
  </si>
  <si>
    <t>Государственное казенное учреждение «Центр занятости населения Дрожжановского района»</t>
  </si>
  <si>
    <t xml:space="preserve">Мусина Рамзия Расыховна </t>
  </si>
  <si>
    <t>Государственное казенное учреждение «Центр занятости населения г Заинска</t>
  </si>
  <si>
    <t>Яковлева Ольга Михайловна</t>
  </si>
  <si>
    <t>Государственное казенное учреждение «Центр занятости населения г.Зеленодольска</t>
  </si>
  <si>
    <t>Гататдинова Светлана Владимировна</t>
  </si>
  <si>
    <t>Калугина Елена Ивановна</t>
  </si>
  <si>
    <t xml:space="preserve">Зиганшин Асхат Хантимерович </t>
  </si>
  <si>
    <t xml:space="preserve">Мубаракшина Зубайда Камиловна </t>
  </si>
  <si>
    <t xml:space="preserve">Государственное казенное учреждение«Центр занятости населения г.Лениногорска </t>
  </si>
  <si>
    <t>Осипова Альбина Ростямовна</t>
  </si>
  <si>
    <t xml:space="preserve">Хуснутдинова Ляйля Рафисовна </t>
  </si>
  <si>
    <t>Государственное казенное учреждение «Центр занятости населения Менделеевского района»</t>
  </si>
  <si>
    <t>Мухамадеева Елена Николаевна</t>
  </si>
  <si>
    <t>Самигуллина Татьяна Александровна</t>
  </si>
  <si>
    <t>Государственное казенное учреждение «Центр занятости населения Муслюмовского района»</t>
  </si>
  <si>
    <t>Государственное казенное учреждение «Центр занятости населения г.Набережные Челны</t>
  </si>
  <si>
    <t xml:space="preserve">Быданова Татьяна Александровна </t>
  </si>
  <si>
    <t xml:space="preserve">Хайрова Жанна Васильевна </t>
  </si>
  <si>
    <t xml:space="preserve">Хузиева Эльмира Мансуровна </t>
  </si>
  <si>
    <t>Галлямова Лилия Юрьевна</t>
  </si>
  <si>
    <t>Государственное казенное учреждение «Центр занятости населения города Нижнекамска»</t>
  </si>
  <si>
    <t>Шаехова Елена Михайловна</t>
  </si>
  <si>
    <t>Государственное казенное учреждение «Центр занятости населения г.Нурлат»</t>
  </si>
  <si>
    <t>Ларина Наталия Владимировна</t>
  </si>
  <si>
    <t>Государственное казенное учреждение Центр занятости населения Рыбно-Слободского района</t>
  </si>
  <si>
    <t>Керженцева Гузелия Файзрахмановна</t>
  </si>
  <si>
    <t>Шайхетдинова Алия Ринатовна</t>
  </si>
  <si>
    <t>Государственное казенное учреждение «Центр занятости населения Сабинского района</t>
  </si>
  <si>
    <t>Государственное казенное учреждение «Центр занятости населения Сармановского района</t>
  </si>
  <si>
    <t>Государственное казенное учреждение «Центр занятости населения Спасского района</t>
  </si>
  <si>
    <t>Турацкова Евгения Александровна</t>
  </si>
  <si>
    <t>Государственное казенное учреждение «Центр занятости населения Тетюшского района</t>
  </si>
  <si>
    <t xml:space="preserve">Цветков Сергей Анатольевич </t>
  </si>
  <si>
    <t xml:space="preserve">Кулаженкова Людмила Леонидовна </t>
  </si>
  <si>
    <t>Кадырова Наталья Геннадьевна</t>
  </si>
  <si>
    <t>Государственное казенное учреждение «Центр занятости населения Тюлячинского района»</t>
  </si>
  <si>
    <t xml:space="preserve">Галимзянова Айдар Мусиевич </t>
  </si>
  <si>
    <t>Государственное казенное учреждение "Центр занятости населения Черемшанского района"</t>
  </si>
  <si>
    <t>Государственное казенное учреждение "Центр занятости населения Ютазинского  района"</t>
  </si>
  <si>
    <t>Государственное казенное учреждение «Центр занятости населения г.Чистополя</t>
  </si>
  <si>
    <t>Государственное казенное учреждение Авиастроительного района»</t>
  </si>
  <si>
    <t xml:space="preserve">Сафина Елена Павловна </t>
  </si>
  <si>
    <t>Государственное казенное учреждение «Центр занятости населения Вахитовского района»</t>
  </si>
  <si>
    <t xml:space="preserve">Аширова Ольга Владимировна </t>
  </si>
  <si>
    <t xml:space="preserve">Иксанов Мансур Исхакович </t>
  </si>
  <si>
    <t>Государственное казенное учреждение «Центр занятости населения Кировского района»</t>
  </si>
  <si>
    <t xml:space="preserve">Шаехов Айрат Мухаметнурович </t>
  </si>
  <si>
    <t>Государственное казенное учреждение «Центр занятости населения Московского района</t>
  </si>
  <si>
    <t>Стегунова Нина Юрьевна</t>
  </si>
  <si>
    <t>Захарова Ирина Сергеевна</t>
  </si>
  <si>
    <t>Ягудина Динара Саидовна</t>
  </si>
  <si>
    <t xml:space="preserve">ГКУ «Центр занятости населения Ново-Савиновского района </t>
  </si>
  <si>
    <t>Фаизов Фарит Хабибуллович</t>
  </si>
  <si>
    <t>Легонькова Елена Александровна</t>
  </si>
  <si>
    <t>Государственное казенное учреждение Центр занятости населения Приволжского района</t>
  </si>
  <si>
    <t>Амирханова Лилия Асгатовна</t>
  </si>
  <si>
    <t>Государственное казенное учреждение «Центр занятости населения г. Казани"</t>
  </si>
  <si>
    <t>Филиппова Гульнара Маратовна</t>
  </si>
  <si>
    <t xml:space="preserve">Ахметзянова Гулина Фаритовна </t>
  </si>
  <si>
    <t>Государственное казенное учреждение «Центр занятости населения Алькеевского района»</t>
  </si>
  <si>
    <t>Государственное казенное учреждение «Центр занятости населения Атнинского района»</t>
  </si>
  <si>
    <t>Государственное казенное учреждение «Центр занятости населения Кайбицкого района»</t>
  </si>
  <si>
    <t>Государственное казенное учреждение «Центр занятости населения Кукморского района»</t>
  </si>
  <si>
    <t>Государственное казенное учреждение «Центр занятости населения Лаишевского района»</t>
  </si>
  <si>
    <t>Государственное казенное учреждение «Центр занятости населения Мамадышского района»</t>
  </si>
  <si>
    <t>Государственное казенное учреждение «Центр занятости населения Мензелинского района»</t>
  </si>
  <si>
    <t>Государственное казенное учреждение Центр занятости населения Новошешминского района»</t>
  </si>
  <si>
    <t>Государственное казенное учреждение «Центр занятости населения Пестречинского района»</t>
  </si>
  <si>
    <t xml:space="preserve">реабилитационных центров для детей и подростков с ограниченными возможностями  </t>
  </si>
  <si>
    <t>Государственное автономное учреждение социального обслуживания «Центр социальной  адаптации для лиц без определенного места жительства и занятий "Маяк" МТЗ и СЗ РТ" в Бугульминском муниципальном районе</t>
  </si>
  <si>
    <t xml:space="preserve">Богомолова Елена Геннадьевна </t>
  </si>
  <si>
    <t xml:space="preserve">Гринина Ольга Николаевна </t>
  </si>
  <si>
    <t xml:space="preserve">Ерашова Валентина Михайловна </t>
  </si>
  <si>
    <t>Меркулова Галина Борисовна</t>
  </si>
  <si>
    <t>Мустафина Гульнара Камилевна</t>
  </si>
  <si>
    <t>Хузин Ильнар Талгатович</t>
  </si>
  <si>
    <t>Григорьева Зоя Никифоровна</t>
  </si>
  <si>
    <t>Бакулина Наталья Александровна</t>
  </si>
  <si>
    <t>Голубева Наталья Олеговна</t>
  </si>
  <si>
    <t>Анцифрова Ольга Васильевна</t>
  </si>
  <si>
    <t>Старшинина Любовь Михайловна</t>
  </si>
  <si>
    <t>Жаренова Елена Анатольевна</t>
  </si>
  <si>
    <t>Хусаенова Лясан Наиловна</t>
  </si>
  <si>
    <t>Ибатуллина Гульназ Гилембаевна</t>
  </si>
  <si>
    <t>Заместитель директора</t>
  </si>
  <si>
    <t>Шарипов Фарит Талгатович</t>
  </si>
  <si>
    <t>Хайруллина Дина Радиковна</t>
  </si>
  <si>
    <t xml:space="preserve">Ланцова Галина Александровна </t>
  </si>
  <si>
    <t>Сагидуллина Лилия Рашитовна</t>
  </si>
  <si>
    <t>Шеронов Михаил Владимирович</t>
  </si>
  <si>
    <t>Мухаметдинова Резеда Рамисовна</t>
  </si>
  <si>
    <t>54 197,34</t>
  </si>
  <si>
    <t>63 073,70</t>
  </si>
  <si>
    <t>31 705,00</t>
  </si>
  <si>
    <t>48 537, 21</t>
  </si>
  <si>
    <t xml:space="preserve">Садретдинова Гузелия Фаилевна </t>
  </si>
  <si>
    <t>Кильдюшева Татьяна Виталиевна</t>
  </si>
  <si>
    <t>47 270,76</t>
  </si>
  <si>
    <t>33 104,85</t>
  </si>
  <si>
    <t>Иванова Ольга Евгеньевна</t>
  </si>
  <si>
    <t>Пыжова Ольга Викторовна</t>
  </si>
  <si>
    <t>Рыбенкова Наталья Николаевна</t>
  </si>
  <si>
    <t>Рогожина Тамара Борисовна</t>
  </si>
  <si>
    <t>Орловская Татьяна Владимировна</t>
  </si>
  <si>
    <t>Хантимерова Айгуль Расиховна</t>
  </si>
  <si>
    <t>Хисамутдинова Разиня Габдулловна</t>
  </si>
  <si>
    <t>Ризаева Алсу Назиповна</t>
  </si>
  <si>
    <t xml:space="preserve">Закирова Гузель Рустамовна </t>
  </si>
  <si>
    <t>Хайруллина Альбина Ильгизаровна</t>
  </si>
  <si>
    <t>Хайдарова Лейсан Халиловна</t>
  </si>
  <si>
    <t>Казанова Наталья Валерьевна</t>
  </si>
  <si>
    <t>Шафранская Лариса Михайловна</t>
  </si>
  <si>
    <t>Андреева Екатерина Валерьевна</t>
  </si>
  <si>
    <t>Пучкова Татьяна Константиновна</t>
  </si>
  <si>
    <t>Рузанова Наталья Николаевна</t>
  </si>
  <si>
    <t>Мухаметдинов Дамир Загитович</t>
  </si>
  <si>
    <t>Нуруллина Гульназ Василевна</t>
  </si>
  <si>
    <t>Герасименкова Ирина Анатольевна</t>
  </si>
  <si>
    <t>Хуснуллина Резеда Гайсовна</t>
  </si>
  <si>
    <t>Мусина Энже Хатыповна</t>
  </si>
  <si>
    <t>Пономарев Владимир Александрович</t>
  </si>
  <si>
    <t>Петрунина Елена Ивановна</t>
  </si>
  <si>
    <t>Салихов Назиф Максутович</t>
  </si>
  <si>
    <t xml:space="preserve">Дяшкина Наталья Викторовна </t>
  </si>
  <si>
    <t>Мухаметов Ильфак Равилович</t>
  </si>
  <si>
    <t>Хайруллина Эльвира Ильдусовна</t>
  </si>
  <si>
    <t>Веревкина Эллина Асхатовна</t>
  </si>
  <si>
    <t>Файзрахманова Марина Ивановна</t>
  </si>
  <si>
    <t>Галиуллина Фарида Габдельганиевна</t>
  </si>
  <si>
    <t>Багавиев Рустем Ильгизарович</t>
  </si>
  <si>
    <t xml:space="preserve">Гараева Ольга Андреевна </t>
  </si>
  <si>
    <t xml:space="preserve">Хакимуллина Гульназ Габделахатовна </t>
  </si>
  <si>
    <t xml:space="preserve">Павлова Нина Николаевна </t>
  </si>
  <si>
    <t>Галиахметова Гульнара Ленаровна</t>
  </si>
  <si>
    <t>Абдеева Зиля Харисовна</t>
  </si>
  <si>
    <t>заместитель директора по УВР</t>
  </si>
  <si>
    <t>Камалеева Эльвира Рафисовна</t>
  </si>
  <si>
    <t>Ганиева Гульфия Мударисовна</t>
  </si>
  <si>
    <t>Сайфутдинова Фарида Флюровна</t>
  </si>
  <si>
    <t xml:space="preserve">Молгачева Анна Алексеевна </t>
  </si>
  <si>
    <t xml:space="preserve">Тарасова Гульнара Ренатовна </t>
  </si>
  <si>
    <t xml:space="preserve">Поносова Ирина Петровна </t>
  </si>
  <si>
    <t xml:space="preserve">Михайлова Мария Васильевна </t>
  </si>
  <si>
    <t xml:space="preserve">Муллин Тимур Фагимович </t>
  </si>
  <si>
    <t xml:space="preserve">Сахапова Светлана Рашитовна </t>
  </si>
  <si>
    <t xml:space="preserve">Рыбочкина Ольга Александровна </t>
  </si>
  <si>
    <t xml:space="preserve">Государственное автономное учреждение социального обслуживания "Реабилитационный центр для детей и подростков с ограниченными возможностями   МТЗ и СЗ РТ «Исток надежды»  в Арском муниципальном районе </t>
  </si>
  <si>
    <t xml:space="preserve">Пастернак Елена Витальевна </t>
  </si>
  <si>
    <t xml:space="preserve">Грачева Татьяна Александровна </t>
  </si>
  <si>
    <t xml:space="preserve">Шайхутдинов Ленар Раисович </t>
  </si>
  <si>
    <t>Среднемесячная заработная плата, в руб. за 2020 год</t>
  </si>
  <si>
    <t xml:space="preserve">Ибрагимова Ольга Анатольевна </t>
  </si>
  <si>
    <t>Среднемесячная заработная плата, в руб. за 2021 год</t>
  </si>
  <si>
    <t>Валеева Резеда Вилориковна</t>
  </si>
  <si>
    <t>Хайруллина Инна Сергеевна</t>
  </si>
  <si>
    <t>Мирвалиева Людмила Сергеевна</t>
  </si>
  <si>
    <t>Газизова Регина Мидхатовна</t>
  </si>
  <si>
    <t>Галеев Фаиль Фархатович</t>
  </si>
  <si>
    <t>Багаутдинова Ляйсан Разимовна</t>
  </si>
  <si>
    <t>Хасанова Гэлшат Харуновна</t>
  </si>
  <si>
    <t>Кармышова Аниса Вагизовна</t>
  </si>
  <si>
    <t xml:space="preserve">Бикмуллина Алла Анатольевна </t>
  </si>
  <si>
    <t xml:space="preserve">Рафикова Людмила Владимировна </t>
  </si>
  <si>
    <t xml:space="preserve">Мангулова Ольга Владимировна </t>
  </si>
  <si>
    <t xml:space="preserve">Абдуллина Танзиля Мунировна </t>
  </si>
  <si>
    <t>Шагиева Лилия Чулпановна</t>
  </si>
  <si>
    <t>11.12.2006 г.</t>
  </si>
  <si>
    <t>Кожеватова Наталья Николаевна</t>
  </si>
  <si>
    <t>01.07.2021 г.</t>
  </si>
  <si>
    <t>01.03.2019 г.</t>
  </si>
  <si>
    <t xml:space="preserve">Петрова Эльвира Владимировна </t>
  </si>
  <si>
    <t>Хайбрахманова Гульнара Раисовна</t>
  </si>
  <si>
    <t xml:space="preserve">Саетшина Гульшат Маисовна </t>
  </si>
  <si>
    <t xml:space="preserve">Курбангалеева Гульнара Хайдаровна </t>
  </si>
  <si>
    <t xml:space="preserve">Гайнуллина Маргарита Александровна </t>
  </si>
  <si>
    <t xml:space="preserve">Гатина Лиана Талгатовна </t>
  </si>
  <si>
    <t xml:space="preserve">Амирова Регина Айратовна </t>
  </si>
  <si>
    <t xml:space="preserve">Газиева Миляуша Галимхановна </t>
  </si>
  <si>
    <t>Примечание</t>
  </si>
  <si>
    <t>Гиматдинова Кадрия Аслахутдиновна</t>
  </si>
  <si>
    <t xml:space="preserve">Примечание </t>
  </si>
  <si>
    <t>Тухватуллин Азат Асхатович</t>
  </si>
  <si>
    <t>Самарина Людмила Владимировна</t>
  </si>
  <si>
    <t xml:space="preserve">Федорова Василиса Александровна </t>
  </si>
  <si>
    <t xml:space="preserve">Калашникова Галина Витальевна </t>
  </si>
  <si>
    <t xml:space="preserve">Драничникова Юлия Алексеевна </t>
  </si>
  <si>
    <t xml:space="preserve">Долгова Лариса Владимировна </t>
  </si>
  <si>
    <t>Каримова Гульнара Маратовна</t>
  </si>
  <si>
    <t>Зиннуров Марат Камилевич</t>
  </si>
  <si>
    <t>Шакирова Фания Вагизовна</t>
  </si>
  <si>
    <t>Сабирзянова Резеда Наилевна</t>
  </si>
  <si>
    <t>Ибрагимова Миляуша Рафаэлевна</t>
  </si>
  <si>
    <t>Нестерова Евгения Михайловна</t>
  </si>
  <si>
    <t>Ахатова Флюза Ильшатовна</t>
  </si>
  <si>
    <t xml:space="preserve">Государственное автономное учреждение социального обслуживания "Реабилитационный центр для детей и подростков с ограниченными возможностями в Лаишевском муниципальном районе </t>
  </si>
  <si>
    <t xml:space="preserve">Государственное автономное учреждение социального обслуживания "Реабилитационный центр для детей и подростков с ограниченными возможностями "Солнышко" в городском округе г, Набережные Челны </t>
  </si>
  <si>
    <t>Государственное автономное учреждение социального обслуживания   "Реабилитационный центр для детей и подростков с ограниченными возможностями "Возрождение" МТЗ и СЗ РТ в Бугульминском муниципальном районе"</t>
  </si>
  <si>
    <t xml:space="preserve">Государственное автономное учреждение социального обслуживания "Реабилитационный центр для детей и подростков с ограниченными возможностями   МТЗ и СЗ РТ "Астра"  в Елабужском муниципальном районе </t>
  </si>
  <si>
    <t>Государственное автономное учреждение социального обслуживания  "Реабилитационный центр для детей и подростков с ограниченными возможностями «Доверие» МТЗ и СЗ РТ в Зеленодольском муниципальном районе</t>
  </si>
  <si>
    <t xml:space="preserve">Государственное автономное учреждение социального обслуживания  "Реабилитационный центр для детей и подростков с ограниченными возможностями "Милосердие" в Кукморском муниципальном районе </t>
  </si>
  <si>
    <t>Новикова Екатерина Евгеньевна</t>
  </si>
  <si>
    <t>55 766,25</t>
  </si>
  <si>
    <t xml:space="preserve">Директор </t>
  </si>
  <si>
    <t>Прошин Леонид Леонидович</t>
  </si>
  <si>
    <t xml:space="preserve">Главный бухгалтер </t>
  </si>
  <si>
    <t>Бормотова Наталья Михайловна</t>
  </si>
  <si>
    <t xml:space="preserve">Зарипова Азалия Нафисовна </t>
  </si>
  <si>
    <t>Гайнуллина Зульфия Рифкатовна</t>
  </si>
  <si>
    <t xml:space="preserve">Маштакова  Айгуль Тлеповна </t>
  </si>
  <si>
    <t xml:space="preserve">Муллагалиева Алсу Миннахматовна </t>
  </si>
  <si>
    <t>Газизуллин Роберт Адлерович</t>
  </si>
  <si>
    <t xml:space="preserve">Гараев Радик Манурович </t>
  </si>
  <si>
    <t xml:space="preserve">Васиков Ильнур Расимович </t>
  </si>
  <si>
    <t>Никитина Надежда Ивановна</t>
  </si>
  <si>
    <t>Анищенко Екатерина Анатольевна</t>
  </si>
  <si>
    <t>Цыбина Тамара Геннадьевна</t>
  </si>
  <si>
    <t>Фархуллина Гульзада Гумаровна</t>
  </si>
  <si>
    <t xml:space="preserve">Валиуллина Лилия Тагировна </t>
  </si>
  <si>
    <t xml:space="preserve">Бикбашева Лариса Владимировна  </t>
  </si>
  <si>
    <t xml:space="preserve">Потапкова Светлана Вячелавовна </t>
  </si>
  <si>
    <t>Фазаелова Дильбар Робертовна</t>
  </si>
  <si>
    <t xml:space="preserve">Зиятдинова Зульфия Хисматулловна </t>
  </si>
  <si>
    <t xml:space="preserve">Фазылянова Танзиля Зуфаровна </t>
  </si>
  <si>
    <t>59 287,92</t>
  </si>
  <si>
    <t>Зверева Елена Деммухаметовна</t>
  </si>
  <si>
    <t>Шарипов Руслан Марсилович</t>
  </si>
  <si>
    <t>Вахитова Резеда Фирдаусовна</t>
  </si>
  <si>
    <t>26 579,77</t>
  </si>
  <si>
    <t xml:space="preserve">Иванова Раушания Минневакифовна </t>
  </si>
  <si>
    <t>Хорольский Константин Валерьевич</t>
  </si>
  <si>
    <t xml:space="preserve">Валиева Лилия Шамиловна </t>
  </si>
  <si>
    <t xml:space="preserve">Минхазова Дамира Фатиховна </t>
  </si>
  <si>
    <t>Хузина Гульнара Ильясовна</t>
  </si>
  <si>
    <t>Хуснутдинова Гульшат Ильгизовна</t>
  </si>
  <si>
    <t xml:space="preserve">Ахметзянова Алия Каюмовна </t>
  </si>
  <si>
    <t>Ерошина Ирина Михайловна</t>
  </si>
  <si>
    <t>Афанасьева Лилия Гусмановна</t>
  </si>
  <si>
    <t>Завалишина Наталья Александровна</t>
  </si>
  <si>
    <t>Таченкова Елена Анатольевна</t>
  </si>
  <si>
    <t>Козикова Людмила Владимировна</t>
  </si>
  <si>
    <t xml:space="preserve">Каюмова Гульназ Ильтизаровна </t>
  </si>
  <si>
    <t>ГАУСО "Комплексный Центр социального обслуживания населения "Доверие" МТЗ и СЗ РТ в Елабужском муниципальном районе"</t>
  </si>
  <si>
    <t>Мухаметов Салават Муслимович</t>
  </si>
  <si>
    <t>Нафикова Лилия Наиловна</t>
  </si>
  <si>
    <t xml:space="preserve">Шафигуллина Юлия Равилевна </t>
  </si>
  <si>
    <t xml:space="preserve">Бутяева Ирина Алексеевна </t>
  </si>
  <si>
    <t>Ганина Эдилия Эдуардовна</t>
  </si>
  <si>
    <t xml:space="preserve">Камалов Анис Эсрарович </t>
  </si>
  <si>
    <t>Салимханов Ильгизар Абузярович</t>
  </si>
  <si>
    <t xml:space="preserve">Костюнина Ирина Федоровна </t>
  </si>
  <si>
    <t xml:space="preserve">Секунова Олеся Юрьевна </t>
  </si>
  <si>
    <t xml:space="preserve">Гайнутдинов Радик Габдуллович </t>
  </si>
  <si>
    <t>Хабибуллина Альфия Дямильевн</t>
  </si>
  <si>
    <t>% изменения</t>
  </si>
  <si>
    <t xml:space="preserve">Хузин Марсель Магфурович </t>
  </si>
  <si>
    <t xml:space="preserve">Приложение </t>
  </si>
  <si>
    <t>Исхаков Наиль Анасович</t>
  </si>
  <si>
    <t xml:space="preserve">Елагина Светлана Александровна </t>
  </si>
  <si>
    <t xml:space="preserve">Фассахова Лилия Фоатовна </t>
  </si>
  <si>
    <t>Государственное автономное учреждение социального обслуживания "Реабилитационный центр для детей и подростков с ограниченными возможностями "Солнечный" МТЗ и СЗ РТ в городском округе г. Казань</t>
  </si>
  <si>
    <t>Государственное автономное учреждение социального обслуживания "Реабилитационный центр для детей и подростков с ограниченными возможностями «Здравушка» в городском округе г.Казань</t>
  </si>
  <si>
    <t xml:space="preserve">Государственное бюджетное учреждение социального обслуживания "Реабилитационный центр для детей и подростков с ограниченными возможностями "Апрель" в городском округе г.Казань </t>
  </si>
  <si>
    <r>
      <t>Государственное автономное учреждение социального обслуживания «Центр социальной  адаптации для лиц без определенного места жительства и занятий "</t>
    </r>
    <r>
      <rPr>
        <sz val="12"/>
        <color rgb="FF000000"/>
        <rFont val="Times New Roman"/>
        <family val="1"/>
        <charset val="204"/>
      </rPr>
      <t>Милосердие" в городском оруге г.Казань</t>
    </r>
  </si>
  <si>
    <t xml:space="preserve">Государственное автономное учреждение социального обслуживания "Реабилитационный центр для детей и подростков с ограниченными возможностями «Радость» («Шатлык») в Бавлинском муниципальном районе </t>
  </si>
  <si>
    <t xml:space="preserve">Государственное автономное учреждение социального обслуживания  "Камско -Полянский психоневрологический интернат  с применением современных медио- социальных техологий реабилитации" </t>
  </si>
  <si>
    <t>Государственное автономное учреждени социального обслуживания "Комплексный Центр социального обслуживания населения «Игелек узеге»  МТЗ и СЗ РТ в Актанышском муниципальном районе»</t>
  </si>
  <si>
    <t xml:space="preserve">48 708,49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</si>
</sst>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р_._-;\-* #,##0.00_р_._-;_-* &quot;-&quot;??_р_._-;_-@_-"/>
    <numFmt numFmtId="165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</cellStyleXfs>
  <cellXfs count="3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/>
    <xf numFmtId="0" fontId="1" fillId="0" borderId="0" xfId="0" applyFont="1" applyBorder="1"/>
    <xf numFmtId="0" fontId="0" fillId="0" borderId="0" xfId="0" applyBorder="1"/>
    <xf numFmtId="2" fontId="0" fillId="0" borderId="0" xfId="0" applyNumberFormat="1"/>
    <xf numFmtId="0" fontId="2" fillId="0" borderId="0" xfId="0" applyFont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4" fontId="1" fillId="0" borderId="1" xfId="0" applyNumberFormat="1" applyFont="1" applyBorder="1" applyAlignment="1">
      <alignment horizontal="center" wrapText="1"/>
    </xf>
    <xf numFmtId="0" fontId="5" fillId="0" borderId="0" xfId="0" applyFont="1" applyBorder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14" fontId="4" fillId="0" borderId="0" xfId="0" applyNumberFormat="1" applyFont="1" applyBorder="1" applyAlignment="1">
      <alignment vertical="center" wrapText="1"/>
    </xf>
    <xf numFmtId="0" fontId="0" fillId="0" borderId="0" xfId="0" applyFill="1"/>
    <xf numFmtId="4" fontId="1" fillId="0" borderId="0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/>
    <xf numFmtId="4" fontId="3" fillId="0" borderId="1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 wrapText="1"/>
    </xf>
    <xf numFmtId="0" fontId="7" fillId="0" borderId="1" xfId="1" applyFont="1" applyFill="1" applyBorder="1" applyAlignment="1">
      <alignment horizontal="left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Alignment="1">
      <alignment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4" fontId="1" fillId="0" borderId="6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left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0" fontId="0" fillId="5" borderId="0" xfId="0" applyFill="1"/>
    <xf numFmtId="0" fontId="1" fillId="0" borderId="5" xfId="0" applyFont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/>
    <xf numFmtId="4" fontId="1" fillId="0" borderId="0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" fontId="1" fillId="0" borderId="9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 wrapText="1"/>
    </xf>
    <xf numFmtId="2" fontId="1" fillId="0" borderId="2" xfId="0" applyNumberFormat="1" applyFont="1" applyFill="1" applyBorder="1" applyAlignment="1">
      <alignment horizontal="left" wrapText="1"/>
    </xf>
    <xf numFmtId="2" fontId="1" fillId="0" borderId="9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 wrapText="1"/>
    </xf>
    <xf numFmtId="0" fontId="0" fillId="6" borderId="0" xfId="0" applyFill="1"/>
    <xf numFmtId="0" fontId="0" fillId="6" borderId="0" xfId="0" applyFill="1" applyBorder="1"/>
    <xf numFmtId="0" fontId="0" fillId="0" borderId="0" xfId="0" applyFill="1" applyBorder="1"/>
    <xf numFmtId="14" fontId="1" fillId="0" borderId="4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14" fontId="7" fillId="0" borderId="0" xfId="4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4" fontId="1" fillId="0" borderId="4" xfId="0" applyNumberFormat="1" applyFont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wrapText="1"/>
    </xf>
    <xf numFmtId="4" fontId="1" fillId="0" borderId="1" xfId="5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" fontId="0" fillId="0" borderId="0" xfId="0" applyNumberForma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vertical="center"/>
    </xf>
    <xf numFmtId="4" fontId="7" fillId="0" borderId="0" xfId="4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2" fontId="1" fillId="0" borderId="2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wrapText="1"/>
    </xf>
    <xf numFmtId="2" fontId="1" fillId="0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2" fontId="1" fillId="0" borderId="4" xfId="0" applyNumberFormat="1" applyFont="1" applyBorder="1" applyAlignment="1">
      <alignment horizontal="left" wrapText="1"/>
    </xf>
    <xf numFmtId="2" fontId="11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9" xfId="0" applyFont="1" applyBorder="1" applyAlignment="1">
      <alignment horizontal="center" wrapText="1"/>
    </xf>
    <xf numFmtId="4" fontId="1" fillId="0" borderId="0" xfId="0" applyNumberFormat="1" applyFont="1" applyBorder="1"/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4" fontId="2" fillId="0" borderId="0" xfId="0" applyNumberFormat="1" applyFont="1" applyAlignment="1"/>
    <xf numFmtId="4" fontId="2" fillId="0" borderId="1" xfId="0" applyNumberFormat="1" applyFont="1" applyBorder="1" applyAlignment="1"/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/>
    <xf numFmtId="0" fontId="1" fillId="0" borderId="5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14" fontId="7" fillId="0" borderId="1" xfId="1" applyNumberFormat="1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165" fontId="1" fillId="0" borderId="1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_Февраль" xfId="4"/>
    <cellStyle name="Финансовый" xfId="5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38"/>
  <sheetViews>
    <sheetView view="pageBreakPreview" topLeftCell="A118" zoomScaleNormal="100" zoomScaleSheetLayoutView="100" workbookViewId="0">
      <selection activeCell="H55" sqref="H55"/>
    </sheetView>
  </sheetViews>
  <sheetFormatPr defaultRowHeight="15.75" x14ac:dyDescent="0.25"/>
  <cols>
    <col min="1" max="1" width="4.5703125" style="17" customWidth="1"/>
    <col min="2" max="2" width="31.7109375" style="17" customWidth="1"/>
    <col min="3" max="3" width="19.140625" style="98" customWidth="1"/>
    <col min="4" max="4" width="28" style="98" customWidth="1"/>
    <col min="5" max="5" width="28" style="75" customWidth="1"/>
    <col min="6" max="6" width="20.7109375" style="146" bestFit="1" customWidth="1"/>
    <col min="8" max="8" width="24.5703125" customWidth="1"/>
    <col min="9" max="9" width="13" bestFit="1" customWidth="1"/>
    <col min="11" max="11" width="0" hidden="1" customWidth="1"/>
  </cols>
  <sheetData>
    <row r="1" spans="1:9" x14ac:dyDescent="0.25">
      <c r="A1" s="279" t="s">
        <v>327</v>
      </c>
      <c r="B1" s="279"/>
      <c r="C1" s="279"/>
      <c r="D1" s="279"/>
      <c r="E1" s="279"/>
      <c r="F1" s="279"/>
    </row>
    <row r="2" spans="1:9" x14ac:dyDescent="0.25">
      <c r="A2" s="160"/>
      <c r="B2" s="279" t="s">
        <v>328</v>
      </c>
      <c r="C2" s="279"/>
      <c r="D2" s="279"/>
      <c r="E2" s="279"/>
      <c r="F2" s="279"/>
    </row>
    <row r="3" spans="1:9" x14ac:dyDescent="0.25">
      <c r="A3" s="160"/>
      <c r="B3" s="73"/>
      <c r="C3" s="97"/>
      <c r="D3" s="97"/>
      <c r="E3" s="85"/>
      <c r="F3" s="196"/>
    </row>
    <row r="4" spans="1:9" ht="47.25" x14ac:dyDescent="0.25">
      <c r="A4" s="161" t="s">
        <v>18</v>
      </c>
      <c r="B4" s="159" t="s">
        <v>15</v>
      </c>
      <c r="C4" s="25"/>
      <c r="D4" s="72" t="s">
        <v>1</v>
      </c>
      <c r="E4" s="30" t="s">
        <v>519</v>
      </c>
      <c r="F4" s="132" t="s">
        <v>545</v>
      </c>
    </row>
    <row r="5" spans="1:9" ht="35.25" customHeight="1" x14ac:dyDescent="0.25">
      <c r="A5" s="276">
        <v>1</v>
      </c>
      <c r="B5" s="275" t="s">
        <v>329</v>
      </c>
      <c r="C5" s="159" t="s">
        <v>3</v>
      </c>
      <c r="D5" s="217" t="s">
        <v>330</v>
      </c>
      <c r="E5" s="33">
        <v>51727.26</v>
      </c>
      <c r="F5" s="132"/>
    </row>
    <row r="6" spans="1:9" ht="42.75" customHeight="1" x14ac:dyDescent="0.25">
      <c r="A6" s="276"/>
      <c r="B6" s="275"/>
      <c r="C6" s="159" t="s">
        <v>5</v>
      </c>
      <c r="D6" s="218"/>
      <c r="E6" s="60"/>
      <c r="F6" s="133"/>
    </row>
    <row r="7" spans="1:9" ht="31.5" x14ac:dyDescent="0.25">
      <c r="A7" s="276">
        <v>2</v>
      </c>
      <c r="B7" s="275" t="s">
        <v>331</v>
      </c>
      <c r="C7" s="16" t="s">
        <v>3</v>
      </c>
      <c r="D7" s="16" t="s">
        <v>489</v>
      </c>
      <c r="E7" s="30">
        <v>46932.38</v>
      </c>
      <c r="F7" s="129"/>
    </row>
    <row r="8" spans="1:9" ht="40.5" customHeight="1" x14ac:dyDescent="0.25">
      <c r="A8" s="276"/>
      <c r="B8" s="275"/>
      <c r="C8" s="240" t="s">
        <v>5</v>
      </c>
      <c r="D8" s="219"/>
      <c r="E8" s="34"/>
      <c r="F8" s="130"/>
    </row>
    <row r="9" spans="1:9" ht="44.25" customHeight="1" x14ac:dyDescent="0.25">
      <c r="A9" s="276">
        <v>3</v>
      </c>
      <c r="B9" s="275" t="s">
        <v>332</v>
      </c>
      <c r="C9" s="159" t="s">
        <v>3</v>
      </c>
      <c r="D9" s="25" t="s">
        <v>333</v>
      </c>
      <c r="E9" s="30">
        <v>40059.29</v>
      </c>
      <c r="F9" s="129"/>
    </row>
    <row r="10" spans="1:9" ht="54" customHeight="1" x14ac:dyDescent="0.25">
      <c r="A10" s="276"/>
      <c r="B10" s="277"/>
      <c r="C10" s="159" t="s">
        <v>5</v>
      </c>
      <c r="D10" s="221" t="s">
        <v>334</v>
      </c>
      <c r="E10" s="59">
        <v>40762.42</v>
      </c>
      <c r="F10" s="131"/>
    </row>
    <row r="11" spans="1:9" ht="31.5" x14ac:dyDescent="0.25">
      <c r="A11" s="276">
        <v>4</v>
      </c>
      <c r="B11" s="275" t="s">
        <v>426</v>
      </c>
      <c r="C11" s="159" t="s">
        <v>3</v>
      </c>
      <c r="D11" s="16" t="s">
        <v>335</v>
      </c>
      <c r="E11" s="30">
        <v>45397.05</v>
      </c>
      <c r="F11" s="129"/>
    </row>
    <row r="12" spans="1:9" ht="35.25" customHeight="1" x14ac:dyDescent="0.25">
      <c r="A12" s="276"/>
      <c r="B12" s="275"/>
      <c r="C12" s="25" t="s">
        <v>5</v>
      </c>
      <c r="D12" s="25"/>
      <c r="E12" s="30"/>
      <c r="F12" s="129"/>
    </row>
    <row r="13" spans="1:9" x14ac:dyDescent="0.25">
      <c r="A13" s="274">
        <v>5</v>
      </c>
      <c r="B13" s="275" t="s">
        <v>336</v>
      </c>
      <c r="C13" s="240" t="s">
        <v>3</v>
      </c>
      <c r="D13" s="218"/>
      <c r="E13" s="60"/>
      <c r="F13" s="133"/>
    </row>
    <row r="14" spans="1:9" ht="31.5" x14ac:dyDescent="0.25">
      <c r="A14" s="274"/>
      <c r="B14" s="275"/>
      <c r="C14" s="159" t="s">
        <v>4</v>
      </c>
      <c r="D14" s="16" t="s">
        <v>522</v>
      </c>
      <c r="E14" s="195">
        <v>47028.800000000003</v>
      </c>
      <c r="F14" s="129"/>
    </row>
    <row r="15" spans="1:9" ht="31.5" x14ac:dyDescent="0.25">
      <c r="A15" s="274"/>
      <c r="B15" s="275"/>
      <c r="C15" s="159" t="s">
        <v>5</v>
      </c>
      <c r="D15" s="173" t="s">
        <v>523</v>
      </c>
      <c r="E15" s="197">
        <v>46643.67</v>
      </c>
      <c r="F15" s="131"/>
    </row>
    <row r="16" spans="1:9" ht="30" customHeight="1" x14ac:dyDescent="0.25">
      <c r="A16" s="274">
        <v>6</v>
      </c>
      <c r="B16" s="275" t="s">
        <v>337</v>
      </c>
      <c r="C16" s="159" t="s">
        <v>3</v>
      </c>
      <c r="D16" s="16" t="s">
        <v>338</v>
      </c>
      <c r="E16" s="30">
        <v>60894.69</v>
      </c>
      <c r="F16" s="161"/>
      <c r="G16" s="56"/>
      <c r="H16" s="56"/>
      <c r="I16" s="56"/>
    </row>
    <row r="17" spans="1:10" ht="31.5" x14ac:dyDescent="0.25">
      <c r="A17" s="274"/>
      <c r="B17" s="275"/>
      <c r="C17" s="159" t="s">
        <v>4</v>
      </c>
      <c r="D17" s="16" t="s">
        <v>339</v>
      </c>
      <c r="E17" s="30">
        <v>48799.26</v>
      </c>
      <c r="F17" s="161"/>
      <c r="G17" s="56"/>
      <c r="H17" s="56"/>
      <c r="I17" s="56"/>
    </row>
    <row r="18" spans="1:10" ht="31.5" x14ac:dyDescent="0.25">
      <c r="A18" s="274"/>
      <c r="B18" s="275"/>
      <c r="C18" s="159" t="s">
        <v>5</v>
      </c>
      <c r="D18" s="16" t="s">
        <v>340</v>
      </c>
      <c r="E18" s="30">
        <v>48259.55</v>
      </c>
      <c r="F18" s="161"/>
      <c r="G18" s="56"/>
      <c r="H18" s="56"/>
      <c r="I18" s="56"/>
    </row>
    <row r="19" spans="1:10" x14ac:dyDescent="0.25">
      <c r="A19" s="274">
        <v>7</v>
      </c>
      <c r="B19" s="275" t="s">
        <v>341</v>
      </c>
      <c r="C19" s="159" t="s">
        <v>3</v>
      </c>
      <c r="D19" s="112" t="s">
        <v>524</v>
      </c>
      <c r="E19" s="34">
        <v>46339.78</v>
      </c>
      <c r="F19" s="130"/>
    </row>
    <row r="20" spans="1:10" s="56" customFormat="1" ht="31.5" x14ac:dyDescent="0.25">
      <c r="A20" s="274"/>
      <c r="B20" s="275"/>
      <c r="C20" s="240" t="s">
        <v>5</v>
      </c>
      <c r="D20" s="25"/>
      <c r="E20" s="30"/>
      <c r="F20" s="129"/>
    </row>
    <row r="21" spans="1:10" ht="31.5" x14ac:dyDescent="0.25">
      <c r="A21" s="274">
        <v>8</v>
      </c>
      <c r="B21" s="275" t="s">
        <v>342</v>
      </c>
      <c r="C21" s="159" t="s">
        <v>3</v>
      </c>
      <c r="D21" s="16" t="s">
        <v>343</v>
      </c>
      <c r="E21" s="30">
        <v>51416.59</v>
      </c>
      <c r="F21" s="129"/>
    </row>
    <row r="22" spans="1:10" ht="31.5" customHeight="1" x14ac:dyDescent="0.25">
      <c r="A22" s="274"/>
      <c r="B22" s="275"/>
      <c r="C22" s="159" t="s">
        <v>5</v>
      </c>
      <c r="D22" s="16" t="s">
        <v>344</v>
      </c>
      <c r="E22" s="30">
        <v>41775.56</v>
      </c>
      <c r="F22" s="129"/>
    </row>
    <row r="23" spans="1:10" ht="16.5" customHeight="1" x14ac:dyDescent="0.25">
      <c r="A23" s="274">
        <v>9</v>
      </c>
      <c r="B23" s="275" t="s">
        <v>427</v>
      </c>
      <c r="C23" s="159" t="s">
        <v>3</v>
      </c>
      <c r="D23" s="72" t="s">
        <v>345</v>
      </c>
      <c r="E23" s="30">
        <v>40940</v>
      </c>
      <c r="F23" s="129"/>
    </row>
    <row r="24" spans="1:10" ht="40.5" customHeight="1" x14ac:dyDescent="0.25">
      <c r="A24" s="274"/>
      <c r="B24" s="275"/>
      <c r="C24" s="159" t="s">
        <v>5</v>
      </c>
      <c r="D24" s="93" t="s">
        <v>346</v>
      </c>
      <c r="E24" s="65">
        <v>36498</v>
      </c>
      <c r="F24" s="154"/>
    </row>
    <row r="25" spans="1:10" ht="31.5" x14ac:dyDescent="0.25">
      <c r="A25" s="276">
        <v>10</v>
      </c>
      <c r="B25" s="275" t="s">
        <v>347</v>
      </c>
      <c r="C25" s="159" t="s">
        <v>3</v>
      </c>
      <c r="D25" s="25" t="s">
        <v>348</v>
      </c>
      <c r="E25" s="30">
        <v>49192</v>
      </c>
      <c r="F25" s="129"/>
    </row>
    <row r="26" spans="1:10" ht="31.5" x14ac:dyDescent="0.25">
      <c r="A26" s="276"/>
      <c r="B26" s="275"/>
      <c r="C26" s="159" t="s">
        <v>5</v>
      </c>
      <c r="D26" s="25" t="s">
        <v>349</v>
      </c>
      <c r="E26" s="30">
        <v>41306</v>
      </c>
      <c r="F26" s="129"/>
    </row>
    <row r="27" spans="1:10" ht="31.5" x14ac:dyDescent="0.25">
      <c r="A27" s="274">
        <v>11</v>
      </c>
      <c r="B27" s="275" t="s">
        <v>350</v>
      </c>
      <c r="C27" s="159" t="s">
        <v>3</v>
      </c>
      <c r="D27" s="25" t="s">
        <v>351</v>
      </c>
      <c r="E27" s="30">
        <v>51449.49</v>
      </c>
      <c r="F27" s="129"/>
    </row>
    <row r="28" spans="1:10" ht="31.5" x14ac:dyDescent="0.25">
      <c r="A28" s="274"/>
      <c r="B28" s="275"/>
      <c r="C28" s="159" t="s">
        <v>5</v>
      </c>
      <c r="D28" s="25" t="s">
        <v>352</v>
      </c>
      <c r="E28" s="59">
        <v>41854.839999999997</v>
      </c>
      <c r="F28" s="131"/>
    </row>
    <row r="29" spans="1:10" ht="31.5" x14ac:dyDescent="0.25">
      <c r="A29" s="276">
        <v>12</v>
      </c>
      <c r="B29" s="275" t="s">
        <v>353</v>
      </c>
      <c r="C29" s="159" t="s">
        <v>3</v>
      </c>
      <c r="D29" s="16" t="s">
        <v>477</v>
      </c>
      <c r="E29" s="30">
        <v>57799.54</v>
      </c>
      <c r="F29" s="129"/>
    </row>
    <row r="30" spans="1:10" ht="31.5" customHeight="1" x14ac:dyDescent="0.25">
      <c r="A30" s="276"/>
      <c r="B30" s="275"/>
      <c r="C30" s="159" t="s">
        <v>5</v>
      </c>
      <c r="D30" s="16" t="s">
        <v>478</v>
      </c>
      <c r="E30" s="30">
        <v>43994.52</v>
      </c>
      <c r="F30" s="129"/>
    </row>
    <row r="31" spans="1:10" ht="47.25" customHeight="1" x14ac:dyDescent="0.25">
      <c r="A31" s="16">
        <v>13</v>
      </c>
      <c r="B31" s="275" t="s">
        <v>354</v>
      </c>
      <c r="C31" s="159" t="s">
        <v>3</v>
      </c>
      <c r="D31" s="222" t="s">
        <v>355</v>
      </c>
      <c r="E31" s="30">
        <v>53293.14</v>
      </c>
      <c r="F31" s="129"/>
      <c r="G31" s="54"/>
      <c r="H31" s="54"/>
      <c r="I31" s="61"/>
      <c r="J31" s="11"/>
    </row>
    <row r="32" spans="1:10" ht="31.5" x14ac:dyDescent="0.25">
      <c r="A32" s="16"/>
      <c r="B32" s="275"/>
      <c r="C32" s="159" t="s">
        <v>5</v>
      </c>
      <c r="D32" s="217" t="s">
        <v>356</v>
      </c>
      <c r="E32" s="65">
        <v>46920.37</v>
      </c>
      <c r="F32" s="154"/>
      <c r="G32" s="54"/>
      <c r="H32" s="54"/>
      <c r="I32" s="61"/>
      <c r="J32" s="11"/>
    </row>
    <row r="33" spans="1:10" ht="31.5" x14ac:dyDescent="0.25">
      <c r="A33" s="276">
        <v>14</v>
      </c>
      <c r="B33" s="278" t="s">
        <v>357</v>
      </c>
      <c r="C33" s="159" t="s">
        <v>3</v>
      </c>
      <c r="D33" s="223" t="s">
        <v>358</v>
      </c>
      <c r="E33" s="87">
        <v>46010.55</v>
      </c>
      <c r="F33" s="198"/>
      <c r="G33" s="54"/>
      <c r="H33" s="54"/>
      <c r="I33" s="61"/>
      <c r="J33" s="11"/>
    </row>
    <row r="34" spans="1:10" ht="37.5" customHeight="1" x14ac:dyDescent="0.25">
      <c r="A34" s="276"/>
      <c r="B34" s="278"/>
      <c r="C34" s="159" t="s">
        <v>5</v>
      </c>
      <c r="D34" s="223" t="s">
        <v>506</v>
      </c>
      <c r="E34" s="87">
        <v>40042.82</v>
      </c>
      <c r="F34" s="198"/>
      <c r="G34" s="54"/>
      <c r="H34" s="54"/>
      <c r="I34" s="61"/>
      <c r="J34" s="11"/>
    </row>
    <row r="35" spans="1:10" ht="31.5" x14ac:dyDescent="0.25">
      <c r="A35" s="276">
        <v>15</v>
      </c>
      <c r="B35" s="275" t="s">
        <v>359</v>
      </c>
      <c r="C35" s="159" t="s">
        <v>3</v>
      </c>
      <c r="D35" s="72" t="s">
        <v>360</v>
      </c>
      <c r="E35" s="33">
        <v>49401.55</v>
      </c>
      <c r="F35" s="132"/>
      <c r="G35" s="54"/>
      <c r="H35" s="54"/>
      <c r="I35" s="61"/>
      <c r="J35" s="11"/>
    </row>
    <row r="36" spans="1:10" ht="31.5" x14ac:dyDescent="0.25">
      <c r="A36" s="276"/>
      <c r="B36" s="275"/>
      <c r="C36" s="159" t="s">
        <v>5</v>
      </c>
      <c r="D36" s="72" t="s">
        <v>361</v>
      </c>
      <c r="E36" s="33">
        <v>43685.15</v>
      </c>
      <c r="F36" s="132"/>
      <c r="G36" s="54"/>
      <c r="H36" s="54"/>
      <c r="I36" s="61"/>
      <c r="J36" s="11"/>
    </row>
    <row r="37" spans="1:10" x14ac:dyDescent="0.25">
      <c r="A37" s="276">
        <v>16</v>
      </c>
      <c r="B37" s="275" t="s">
        <v>362</v>
      </c>
      <c r="C37" s="159" t="s">
        <v>3</v>
      </c>
      <c r="D37" s="217" t="s">
        <v>363</v>
      </c>
      <c r="E37" s="33">
        <v>67377.570000000007</v>
      </c>
      <c r="F37" s="132"/>
    </row>
    <row r="38" spans="1:10" ht="31.5" x14ac:dyDescent="0.25">
      <c r="A38" s="276"/>
      <c r="B38" s="275"/>
      <c r="C38" s="159" t="s">
        <v>4</v>
      </c>
      <c r="D38" s="217" t="s">
        <v>364</v>
      </c>
      <c r="E38" s="33">
        <v>53136.27</v>
      </c>
      <c r="F38" s="132"/>
    </row>
    <row r="39" spans="1:10" ht="42" customHeight="1" x14ac:dyDescent="0.25">
      <c r="A39" s="276"/>
      <c r="B39" s="275"/>
      <c r="C39" s="159" t="s">
        <v>5</v>
      </c>
      <c r="D39" s="217" t="s">
        <v>365</v>
      </c>
      <c r="E39" s="33">
        <v>53810.83</v>
      </c>
      <c r="F39" s="132"/>
    </row>
    <row r="40" spans="1:10" x14ac:dyDescent="0.25">
      <c r="A40" s="276">
        <v>17</v>
      </c>
      <c r="B40" s="275" t="s">
        <v>366</v>
      </c>
      <c r="C40" s="159" t="s">
        <v>3</v>
      </c>
      <c r="D40" s="72" t="s">
        <v>614</v>
      </c>
      <c r="E40" s="33">
        <v>46642.080000000002</v>
      </c>
      <c r="F40" s="132"/>
    </row>
    <row r="41" spans="1:10" ht="45.75" customHeight="1" x14ac:dyDescent="0.25">
      <c r="A41" s="276"/>
      <c r="B41" s="277"/>
      <c r="C41" s="159" t="s">
        <v>5</v>
      </c>
      <c r="D41" s="147" t="s">
        <v>367</v>
      </c>
      <c r="E41" s="60">
        <v>45797.47</v>
      </c>
      <c r="F41" s="133"/>
    </row>
    <row r="42" spans="1:10" ht="31.5" x14ac:dyDescent="0.25">
      <c r="A42" s="274">
        <v>18</v>
      </c>
      <c r="B42" s="280" t="s">
        <v>368</v>
      </c>
      <c r="C42" s="159" t="s">
        <v>3</v>
      </c>
      <c r="D42" s="107" t="s">
        <v>479</v>
      </c>
      <c r="E42" s="30">
        <v>54680</v>
      </c>
      <c r="F42" s="129"/>
    </row>
    <row r="43" spans="1:10" ht="31.5" x14ac:dyDescent="0.25">
      <c r="A43" s="274"/>
      <c r="B43" s="280"/>
      <c r="C43" s="159" t="s">
        <v>4</v>
      </c>
      <c r="D43" s="107" t="s">
        <v>525</v>
      </c>
      <c r="E43" s="30">
        <v>43610</v>
      </c>
      <c r="F43" s="129"/>
    </row>
    <row r="44" spans="1:10" ht="31.5" x14ac:dyDescent="0.25">
      <c r="A44" s="274"/>
      <c r="B44" s="280"/>
      <c r="C44" s="159" t="s">
        <v>5</v>
      </c>
      <c r="D44" s="107" t="s">
        <v>369</v>
      </c>
      <c r="E44" s="30">
        <v>47916</v>
      </c>
      <c r="F44" s="129"/>
    </row>
    <row r="45" spans="1:10" ht="31.5" x14ac:dyDescent="0.25">
      <c r="A45" s="275">
        <v>19</v>
      </c>
      <c r="B45" s="275" t="s">
        <v>370</v>
      </c>
      <c r="C45" s="159" t="s">
        <v>3</v>
      </c>
      <c r="D45" s="72" t="s">
        <v>371</v>
      </c>
      <c r="E45" s="30">
        <v>57622.36</v>
      </c>
      <c r="F45" s="129"/>
    </row>
    <row r="46" spans="1:10" ht="31.5" x14ac:dyDescent="0.25">
      <c r="A46" s="275"/>
      <c r="B46" s="275"/>
      <c r="C46" s="159" t="s">
        <v>5</v>
      </c>
      <c r="D46" s="147" t="s">
        <v>372</v>
      </c>
      <c r="E46" s="59">
        <v>47038.35</v>
      </c>
      <c r="F46" s="131"/>
    </row>
    <row r="47" spans="1:10" ht="31.5" x14ac:dyDescent="0.25">
      <c r="A47" s="276">
        <v>20</v>
      </c>
      <c r="B47" s="275" t="s">
        <v>428</v>
      </c>
      <c r="C47" s="159" t="s">
        <v>3</v>
      </c>
      <c r="D47" s="16" t="s">
        <v>503</v>
      </c>
      <c r="E47" s="30">
        <v>41854.93</v>
      </c>
      <c r="F47" s="129"/>
    </row>
    <row r="48" spans="1:10" ht="31.5" x14ac:dyDescent="0.25">
      <c r="A48" s="276"/>
      <c r="B48" s="275"/>
      <c r="C48" s="159" t="s">
        <v>5</v>
      </c>
      <c r="D48" s="16" t="s">
        <v>504</v>
      </c>
      <c r="E48" s="30">
        <v>40026.44</v>
      </c>
      <c r="F48" s="129"/>
    </row>
    <row r="49" spans="1:12" s="62" customFormat="1" ht="31.5" x14ac:dyDescent="0.25">
      <c r="A49" s="275">
        <v>21</v>
      </c>
      <c r="B49" s="275" t="s">
        <v>429</v>
      </c>
      <c r="C49" s="255" t="s">
        <v>3</v>
      </c>
      <c r="D49" s="93" t="s">
        <v>373</v>
      </c>
      <c r="E49" s="65">
        <v>51260</v>
      </c>
      <c r="F49" s="154"/>
    </row>
    <row r="50" spans="1:12" s="62" customFormat="1" ht="31.5" x14ac:dyDescent="0.25">
      <c r="A50" s="275"/>
      <c r="B50" s="275"/>
      <c r="C50" s="255" t="s">
        <v>5</v>
      </c>
      <c r="D50" s="72" t="s">
        <v>374</v>
      </c>
      <c r="E50" s="33">
        <v>49007</v>
      </c>
      <c r="F50" s="132"/>
    </row>
    <row r="51" spans="1:12" ht="31.5" x14ac:dyDescent="0.25">
      <c r="A51" s="276">
        <v>22</v>
      </c>
      <c r="B51" s="275" t="s">
        <v>430</v>
      </c>
      <c r="C51" s="159" t="s">
        <v>3</v>
      </c>
      <c r="D51" s="69" t="s">
        <v>480</v>
      </c>
      <c r="E51" s="30">
        <v>50690.99</v>
      </c>
      <c r="F51" s="129"/>
    </row>
    <row r="52" spans="1:12" ht="31.5" x14ac:dyDescent="0.25">
      <c r="A52" s="276"/>
      <c r="B52" s="277"/>
      <c r="C52" s="159" t="s">
        <v>5</v>
      </c>
      <c r="D52" s="147" t="s">
        <v>481</v>
      </c>
      <c r="E52" s="60">
        <v>43890.14</v>
      </c>
      <c r="F52" s="133"/>
    </row>
    <row r="53" spans="1:12" ht="32.25" thickBot="1" x14ac:dyDescent="0.3">
      <c r="A53" s="276">
        <v>23</v>
      </c>
      <c r="B53" s="345" t="s">
        <v>375</v>
      </c>
      <c r="C53" s="159" t="s">
        <v>3</v>
      </c>
      <c r="D53" s="3" t="s">
        <v>532</v>
      </c>
      <c r="E53" s="30">
        <v>58137</v>
      </c>
      <c r="F53" s="161"/>
      <c r="G53" s="272"/>
      <c r="H53" s="54"/>
      <c r="I53" s="61"/>
      <c r="J53" s="11"/>
      <c r="K53" s="11"/>
      <c r="L53" s="11"/>
    </row>
    <row r="54" spans="1:12" ht="32.25" thickBot="1" x14ac:dyDescent="0.3">
      <c r="A54" s="276"/>
      <c r="B54" s="345"/>
      <c r="C54" s="159" t="s">
        <v>4</v>
      </c>
      <c r="D54" s="3" t="s">
        <v>534</v>
      </c>
      <c r="E54" s="30">
        <v>47558</v>
      </c>
      <c r="F54" s="161"/>
      <c r="G54" s="272"/>
      <c r="K54" s="104" t="s">
        <v>533</v>
      </c>
      <c r="L54" s="11"/>
    </row>
    <row r="55" spans="1:12" ht="32.25" thickBot="1" x14ac:dyDescent="0.3">
      <c r="A55" s="276"/>
      <c r="B55" s="345"/>
      <c r="C55" s="159" t="s">
        <v>5</v>
      </c>
      <c r="D55" s="3" t="s">
        <v>376</v>
      </c>
      <c r="E55" s="30">
        <v>44902</v>
      </c>
      <c r="F55" s="161"/>
      <c r="G55" s="54"/>
      <c r="K55" s="105" t="s">
        <v>535</v>
      </c>
      <c r="L55" s="11"/>
    </row>
    <row r="56" spans="1:12" ht="80.25" customHeight="1" thickBot="1" x14ac:dyDescent="0.3">
      <c r="A56" s="276">
        <v>24</v>
      </c>
      <c r="B56" s="281" t="s">
        <v>431</v>
      </c>
      <c r="C56" s="159" t="s">
        <v>3</v>
      </c>
      <c r="D56" s="93" t="s">
        <v>377</v>
      </c>
      <c r="E56" s="34">
        <v>54547.56</v>
      </c>
      <c r="F56" s="154"/>
      <c r="G56" s="94"/>
      <c r="K56" s="105" t="s">
        <v>536</v>
      </c>
      <c r="L56" s="11"/>
    </row>
    <row r="57" spans="1:12" ht="31.5" x14ac:dyDescent="0.25">
      <c r="A57" s="276"/>
      <c r="B57" s="275"/>
      <c r="C57" s="159" t="s">
        <v>5</v>
      </c>
      <c r="D57" s="72" t="s">
        <v>512</v>
      </c>
      <c r="E57" s="30">
        <v>44191.57</v>
      </c>
      <c r="F57" s="132"/>
      <c r="G57" s="11"/>
      <c r="H57" s="94"/>
      <c r="I57" s="94"/>
      <c r="J57" s="96"/>
      <c r="K57" s="94"/>
      <c r="L57" s="11"/>
    </row>
    <row r="58" spans="1:12" ht="31.5" x14ac:dyDescent="0.25">
      <c r="A58" s="276">
        <v>25</v>
      </c>
      <c r="B58" s="278" t="s">
        <v>378</v>
      </c>
      <c r="C58" s="159" t="s">
        <v>3</v>
      </c>
      <c r="D58" s="224" t="s">
        <v>379</v>
      </c>
      <c r="E58" s="199">
        <v>57620.02</v>
      </c>
      <c r="F58" s="200"/>
      <c r="G58" s="11"/>
      <c r="H58" s="272"/>
      <c r="I58" s="272"/>
      <c r="J58" s="96"/>
      <c r="K58" s="94"/>
      <c r="L58" s="11"/>
    </row>
    <row r="59" spans="1:12" ht="31.5" x14ac:dyDescent="0.25">
      <c r="A59" s="276"/>
      <c r="B59" s="278"/>
      <c r="C59" s="159" t="s">
        <v>4</v>
      </c>
      <c r="D59" s="223" t="s">
        <v>508</v>
      </c>
      <c r="E59" s="30">
        <v>44745.62</v>
      </c>
      <c r="F59" s="129"/>
      <c r="G59" s="11"/>
      <c r="H59" s="272"/>
      <c r="I59" s="272"/>
      <c r="J59" s="11"/>
      <c r="K59" s="94"/>
      <c r="L59" s="11"/>
    </row>
    <row r="60" spans="1:12" ht="31.5" x14ac:dyDescent="0.25">
      <c r="A60" s="276"/>
      <c r="B60" s="278"/>
      <c r="C60" s="159" t="s">
        <v>5</v>
      </c>
      <c r="D60" s="223" t="s">
        <v>507</v>
      </c>
      <c r="E60" s="30">
        <v>53069.81</v>
      </c>
      <c r="F60" s="129"/>
      <c r="G60" s="11"/>
      <c r="H60" s="11"/>
      <c r="I60" s="11"/>
      <c r="J60" s="11"/>
      <c r="K60" s="11"/>
      <c r="L60" s="11"/>
    </row>
    <row r="61" spans="1:12" ht="31.5" x14ac:dyDescent="0.25">
      <c r="A61" s="276">
        <v>26</v>
      </c>
      <c r="B61" s="278" t="s">
        <v>432</v>
      </c>
      <c r="C61" s="159" t="s">
        <v>3</v>
      </c>
      <c r="D61" s="69" t="s">
        <v>380</v>
      </c>
      <c r="E61" s="30">
        <v>48717.66</v>
      </c>
      <c r="F61" s="129"/>
      <c r="G61" s="11"/>
      <c r="H61" s="11"/>
      <c r="I61" s="11"/>
      <c r="J61" s="11"/>
      <c r="K61" s="11"/>
      <c r="L61" s="11"/>
    </row>
    <row r="62" spans="1:12" ht="31.5" x14ac:dyDescent="0.25">
      <c r="A62" s="276"/>
      <c r="B62" s="278"/>
      <c r="C62" s="159" t="s">
        <v>5</v>
      </c>
      <c r="D62" s="219" t="s">
        <v>537</v>
      </c>
      <c r="E62" s="34">
        <v>36029.54</v>
      </c>
      <c r="F62" s="130"/>
      <c r="G62" s="11"/>
      <c r="H62" s="11"/>
      <c r="I62" s="11"/>
      <c r="J62" s="11"/>
      <c r="K62" s="11"/>
      <c r="L62" s="11"/>
    </row>
    <row r="63" spans="1:12" ht="31.5" x14ac:dyDescent="0.25">
      <c r="A63" s="276">
        <v>27</v>
      </c>
      <c r="B63" s="275" t="s">
        <v>381</v>
      </c>
      <c r="C63" s="159" t="s">
        <v>3</v>
      </c>
      <c r="D63" s="69" t="s">
        <v>482</v>
      </c>
      <c r="E63" s="30">
        <v>44680.91</v>
      </c>
      <c r="F63" s="129"/>
      <c r="G63" s="11"/>
      <c r="H63" s="11"/>
      <c r="I63" s="11"/>
      <c r="J63" s="11"/>
      <c r="K63" s="11"/>
      <c r="L63" s="11"/>
    </row>
    <row r="64" spans="1:12" ht="31.5" x14ac:dyDescent="0.25">
      <c r="A64" s="276"/>
      <c r="B64" s="275"/>
      <c r="C64" s="159" t="s">
        <v>5</v>
      </c>
      <c r="D64" s="69" t="s">
        <v>483</v>
      </c>
      <c r="E64" s="30">
        <v>35213.06</v>
      </c>
      <c r="F64" s="129"/>
    </row>
    <row r="65" spans="1:7" ht="31.5" x14ac:dyDescent="0.25">
      <c r="A65" s="274">
        <v>28</v>
      </c>
      <c r="B65" s="342" t="s">
        <v>382</v>
      </c>
      <c r="C65" s="159" t="s">
        <v>3</v>
      </c>
      <c r="D65" s="217" t="s">
        <v>383</v>
      </c>
      <c r="E65" s="33">
        <v>78111.06</v>
      </c>
      <c r="F65" s="132"/>
    </row>
    <row r="66" spans="1:7" ht="31.5" x14ac:dyDescent="0.25">
      <c r="A66" s="274"/>
      <c r="B66" s="343"/>
      <c r="C66" s="159" t="s">
        <v>4</v>
      </c>
      <c r="D66" s="217" t="s">
        <v>384</v>
      </c>
      <c r="E66" s="33">
        <v>69988.73</v>
      </c>
      <c r="F66" s="132"/>
    </row>
    <row r="67" spans="1:7" ht="31.5" x14ac:dyDescent="0.25">
      <c r="A67" s="274"/>
      <c r="B67" s="343"/>
      <c r="C67" s="159" t="s">
        <v>4</v>
      </c>
      <c r="D67" s="217" t="s">
        <v>386</v>
      </c>
      <c r="E67" s="33">
        <v>69306.69</v>
      </c>
      <c r="F67" s="132"/>
    </row>
    <row r="68" spans="1:7" ht="31.5" x14ac:dyDescent="0.25">
      <c r="A68" s="274"/>
      <c r="B68" s="343"/>
      <c r="C68" s="159" t="s">
        <v>4</v>
      </c>
      <c r="D68" s="217" t="s">
        <v>529</v>
      </c>
      <c r="E68" s="33">
        <v>65505.64</v>
      </c>
      <c r="F68" s="132"/>
    </row>
    <row r="69" spans="1:7" ht="31.5" x14ac:dyDescent="0.25">
      <c r="A69" s="274"/>
      <c r="B69" s="344"/>
      <c r="C69" s="159" t="s">
        <v>5</v>
      </c>
      <c r="D69" s="226"/>
      <c r="E69" s="33"/>
      <c r="F69" s="132"/>
    </row>
    <row r="70" spans="1:7" x14ac:dyDescent="0.25">
      <c r="A70" s="274">
        <v>29</v>
      </c>
      <c r="B70" s="275" t="s">
        <v>387</v>
      </c>
      <c r="C70" s="159" t="s">
        <v>3</v>
      </c>
      <c r="D70" s="16" t="s">
        <v>623</v>
      </c>
      <c r="E70" s="32">
        <v>44348.639999999999</v>
      </c>
      <c r="F70" s="129"/>
    </row>
    <row r="71" spans="1:7" ht="31.5" x14ac:dyDescent="0.25">
      <c r="A71" s="274"/>
      <c r="B71" s="275"/>
      <c r="C71" s="159" t="s">
        <v>4</v>
      </c>
      <c r="D71" s="16" t="s">
        <v>484</v>
      </c>
      <c r="E71" s="32">
        <v>46403.360000000001</v>
      </c>
      <c r="F71" s="191"/>
    </row>
    <row r="72" spans="1:7" ht="31.5" x14ac:dyDescent="0.25">
      <c r="A72" s="274"/>
      <c r="B72" s="275"/>
      <c r="C72" s="159" t="s">
        <v>4</v>
      </c>
      <c r="D72" s="16" t="s">
        <v>624</v>
      </c>
      <c r="E72" s="32">
        <v>49043.85</v>
      </c>
      <c r="F72" s="191"/>
    </row>
    <row r="73" spans="1:7" ht="31.5" x14ac:dyDescent="0.25">
      <c r="A73" s="274"/>
      <c r="B73" s="275"/>
      <c r="C73" s="159" t="s">
        <v>5</v>
      </c>
      <c r="D73" s="16" t="s">
        <v>388</v>
      </c>
      <c r="E73" s="32">
        <v>48545.85</v>
      </c>
      <c r="F73" s="191"/>
    </row>
    <row r="74" spans="1:7" ht="31.5" x14ac:dyDescent="0.25">
      <c r="A74" s="276">
        <v>30</v>
      </c>
      <c r="B74" s="275" t="s">
        <v>433</v>
      </c>
      <c r="C74" s="159" t="s">
        <v>3</v>
      </c>
      <c r="D74" s="25" t="s">
        <v>485</v>
      </c>
      <c r="E74" s="30">
        <v>43424.49</v>
      </c>
      <c r="F74" s="129"/>
    </row>
    <row r="75" spans="1:7" ht="31.5" x14ac:dyDescent="0.25">
      <c r="A75" s="276"/>
      <c r="B75" s="277"/>
      <c r="C75" s="159" t="s">
        <v>5</v>
      </c>
      <c r="D75" s="221" t="s">
        <v>486</v>
      </c>
      <c r="E75" s="59">
        <v>40297.050000000003</v>
      </c>
      <c r="F75" s="131"/>
    </row>
    <row r="76" spans="1:7" ht="31.5" x14ac:dyDescent="0.25">
      <c r="A76" s="276">
        <v>31</v>
      </c>
      <c r="B76" s="275" t="s">
        <v>389</v>
      </c>
      <c r="C76" s="159" t="s">
        <v>3</v>
      </c>
      <c r="D76" s="217" t="s">
        <v>618</v>
      </c>
      <c r="E76" s="30">
        <v>56693.599999999999</v>
      </c>
      <c r="F76" s="129"/>
    </row>
    <row r="77" spans="1:7" ht="31.5" x14ac:dyDescent="0.25">
      <c r="A77" s="276"/>
      <c r="B77" s="275"/>
      <c r="C77" s="159" t="s">
        <v>5</v>
      </c>
      <c r="D77" s="22" t="s">
        <v>619</v>
      </c>
      <c r="E77" s="30">
        <v>51785.71</v>
      </c>
      <c r="F77" s="129"/>
      <c r="G77" s="1"/>
    </row>
    <row r="78" spans="1:7" x14ac:dyDescent="0.25">
      <c r="A78" s="274">
        <v>32</v>
      </c>
      <c r="B78" s="275" t="s">
        <v>434</v>
      </c>
      <c r="C78" s="240" t="s">
        <v>3</v>
      </c>
      <c r="D78" s="25"/>
      <c r="F78" s="30"/>
    </row>
    <row r="79" spans="1:7" ht="31.5" x14ac:dyDescent="0.25">
      <c r="A79" s="274"/>
      <c r="B79" s="275"/>
      <c r="C79" s="159" t="s">
        <v>5</v>
      </c>
      <c r="D79" s="69" t="s">
        <v>390</v>
      </c>
      <c r="E79" s="30">
        <v>42797.3</v>
      </c>
      <c r="F79" s="129"/>
    </row>
    <row r="80" spans="1:7" ht="31.5" x14ac:dyDescent="0.25">
      <c r="A80" s="276">
        <v>33</v>
      </c>
      <c r="B80" s="275" t="s">
        <v>391</v>
      </c>
      <c r="C80" s="159" t="s">
        <v>3</v>
      </c>
      <c r="D80" s="227" t="s">
        <v>392</v>
      </c>
      <c r="E80" s="74">
        <v>46183.05</v>
      </c>
      <c r="F80" s="188"/>
    </row>
    <row r="81" spans="1:12" ht="31.5" x14ac:dyDescent="0.25">
      <c r="A81" s="276"/>
      <c r="B81" s="275"/>
      <c r="C81" s="159" t="s">
        <v>5</v>
      </c>
      <c r="D81" s="227" t="s">
        <v>393</v>
      </c>
      <c r="E81" s="74">
        <v>38157.22</v>
      </c>
      <c r="F81" s="188"/>
    </row>
    <row r="82" spans="1:12" x14ac:dyDescent="0.25">
      <c r="A82" s="276">
        <v>34</v>
      </c>
      <c r="B82" s="275" t="s">
        <v>394</v>
      </c>
      <c r="C82" s="240" t="s">
        <v>3</v>
      </c>
      <c r="D82" s="219"/>
      <c r="E82" s="30"/>
      <c r="F82" s="30"/>
    </row>
    <row r="83" spans="1:12" ht="31.5" x14ac:dyDescent="0.25">
      <c r="A83" s="276"/>
      <c r="B83" s="275"/>
      <c r="C83" s="240" t="s">
        <v>5</v>
      </c>
      <c r="D83" s="25"/>
      <c r="E83" s="30"/>
      <c r="F83" s="30"/>
    </row>
    <row r="84" spans="1:12" ht="31.5" x14ac:dyDescent="0.25">
      <c r="A84" s="274">
        <v>35</v>
      </c>
      <c r="B84" s="285" t="s">
        <v>395</v>
      </c>
      <c r="C84" s="159" t="s">
        <v>3</v>
      </c>
      <c r="D84" s="69" t="s">
        <v>538</v>
      </c>
      <c r="E84" s="30">
        <v>40743.46</v>
      </c>
      <c r="F84" s="129"/>
    </row>
    <row r="85" spans="1:12" ht="31.5" x14ac:dyDescent="0.25">
      <c r="A85" s="274"/>
      <c r="B85" s="286"/>
      <c r="C85" s="159" t="s">
        <v>5</v>
      </c>
      <c r="D85" s="220" t="s">
        <v>539</v>
      </c>
      <c r="E85" s="59">
        <v>55069.9</v>
      </c>
      <c r="F85" s="131"/>
    </row>
    <row r="86" spans="1:12" ht="31.5" x14ac:dyDescent="0.25">
      <c r="A86" s="276">
        <v>36</v>
      </c>
      <c r="B86" s="275" t="s">
        <v>396</v>
      </c>
      <c r="C86" s="159" t="s">
        <v>3</v>
      </c>
      <c r="D86" s="16" t="s">
        <v>526</v>
      </c>
      <c r="E86" s="30">
        <v>46581.35</v>
      </c>
      <c r="F86" s="129"/>
    </row>
    <row r="87" spans="1:12" ht="31.5" x14ac:dyDescent="0.25">
      <c r="A87" s="276"/>
      <c r="B87" s="275"/>
      <c r="C87" s="159" t="s">
        <v>5</v>
      </c>
      <c r="D87" s="217" t="s">
        <v>397</v>
      </c>
      <c r="E87" s="30">
        <v>39216.81</v>
      </c>
      <c r="F87" s="129"/>
    </row>
    <row r="88" spans="1:12" ht="31.5" x14ac:dyDescent="0.25">
      <c r="A88" s="274">
        <v>37</v>
      </c>
      <c r="B88" s="281" t="s">
        <v>398</v>
      </c>
      <c r="C88" s="159" t="s">
        <v>3</v>
      </c>
      <c r="D88" s="93" t="s">
        <v>399</v>
      </c>
      <c r="E88" s="65">
        <v>47449.13</v>
      </c>
      <c r="F88" s="154"/>
    </row>
    <row r="89" spans="1:12" ht="31.5" customHeight="1" x14ac:dyDescent="0.25">
      <c r="A89" s="274"/>
      <c r="B89" s="275"/>
      <c r="C89" s="159" t="s">
        <v>5</v>
      </c>
      <c r="D89" s="72" t="s">
        <v>400</v>
      </c>
      <c r="E89" s="33">
        <v>39888.879999999997</v>
      </c>
      <c r="F89" s="132"/>
    </row>
    <row r="90" spans="1:12" ht="31.5" x14ac:dyDescent="0.25">
      <c r="A90" s="274"/>
      <c r="B90" s="275"/>
      <c r="C90" s="159" t="s">
        <v>4</v>
      </c>
      <c r="D90" s="72" t="s">
        <v>401</v>
      </c>
      <c r="E90" s="33">
        <v>39198.400000000001</v>
      </c>
      <c r="F90" s="132"/>
      <c r="G90" s="11"/>
      <c r="H90" s="11"/>
      <c r="I90" s="11"/>
      <c r="J90" s="11"/>
      <c r="K90" s="11"/>
    </row>
    <row r="91" spans="1:12" ht="31.5" x14ac:dyDescent="0.25">
      <c r="A91" s="276">
        <v>38</v>
      </c>
      <c r="B91" s="275" t="s">
        <v>402</v>
      </c>
      <c r="C91" s="159" t="s">
        <v>3</v>
      </c>
      <c r="D91" s="72" t="s">
        <v>403</v>
      </c>
      <c r="E91" s="33">
        <v>43903.519999999997</v>
      </c>
      <c r="F91" s="132"/>
      <c r="G91" s="272"/>
      <c r="H91" s="54"/>
      <c r="I91" s="272"/>
      <c r="J91" s="11"/>
      <c r="K91" s="11"/>
      <c r="L91" s="11"/>
    </row>
    <row r="92" spans="1:12" ht="31.5" x14ac:dyDescent="0.25">
      <c r="A92" s="276"/>
      <c r="B92" s="275"/>
      <c r="C92" s="240" t="s">
        <v>5</v>
      </c>
      <c r="D92" s="218"/>
      <c r="E92" s="60"/>
      <c r="F92" s="130"/>
      <c r="G92" s="272"/>
      <c r="H92" s="54"/>
      <c r="I92" s="272"/>
      <c r="J92" s="11"/>
      <c r="K92" s="11"/>
      <c r="L92" s="11"/>
    </row>
    <row r="93" spans="1:12" ht="31.5" x14ac:dyDescent="0.25">
      <c r="A93" s="276">
        <v>39</v>
      </c>
      <c r="B93" s="275" t="s">
        <v>404</v>
      </c>
      <c r="C93" s="159" t="s">
        <v>3</v>
      </c>
      <c r="D93" s="16" t="s">
        <v>505</v>
      </c>
      <c r="E93" s="30">
        <v>47448.75</v>
      </c>
      <c r="F93" s="129"/>
      <c r="G93" s="272"/>
      <c r="H93" s="54"/>
      <c r="I93" s="272"/>
      <c r="J93" s="54"/>
      <c r="K93" s="54"/>
      <c r="L93" s="11"/>
    </row>
    <row r="94" spans="1:12" ht="31.5" x14ac:dyDescent="0.25">
      <c r="A94" s="276"/>
      <c r="B94" s="275"/>
      <c r="C94" s="159" t="s">
        <v>5</v>
      </c>
      <c r="D94" s="16" t="s">
        <v>527</v>
      </c>
      <c r="E94" s="30">
        <v>41480.370000000003</v>
      </c>
      <c r="F94" s="129"/>
      <c r="G94" s="272"/>
      <c r="H94" s="54"/>
      <c r="I94" s="272"/>
      <c r="J94" s="54"/>
      <c r="K94" s="54"/>
      <c r="L94" s="11"/>
    </row>
    <row r="95" spans="1:12" ht="18.75" x14ac:dyDescent="0.25">
      <c r="A95" s="274">
        <v>40</v>
      </c>
      <c r="B95" s="275" t="s">
        <v>405</v>
      </c>
      <c r="C95" s="159" t="s">
        <v>3</v>
      </c>
      <c r="D95" s="116"/>
      <c r="E95" s="65"/>
      <c r="F95" s="154"/>
      <c r="G95" s="11"/>
      <c r="H95" s="11"/>
      <c r="I95" s="54"/>
      <c r="J95" s="54"/>
      <c r="K95" s="54"/>
      <c r="L95" s="11"/>
    </row>
    <row r="96" spans="1:12" ht="31.5" x14ac:dyDescent="0.25">
      <c r="A96" s="274"/>
      <c r="B96" s="275"/>
      <c r="C96" s="159" t="s">
        <v>5</v>
      </c>
      <c r="D96" s="72" t="s">
        <v>550</v>
      </c>
      <c r="E96" s="33">
        <v>48454.239999999998</v>
      </c>
      <c r="F96" s="132"/>
      <c r="H96" s="11"/>
      <c r="I96" s="51"/>
      <c r="J96" s="52"/>
      <c r="K96" s="51"/>
      <c r="L96" s="11"/>
    </row>
    <row r="97" spans="1:13" ht="31.5" x14ac:dyDescent="0.25">
      <c r="A97" s="274">
        <v>41</v>
      </c>
      <c r="B97" s="275" t="s">
        <v>406</v>
      </c>
      <c r="C97" s="159" t="s">
        <v>3</v>
      </c>
      <c r="D97" s="25" t="s">
        <v>487</v>
      </c>
      <c r="E97" s="30">
        <v>58731.7</v>
      </c>
      <c r="F97" s="129"/>
      <c r="H97" s="11"/>
      <c r="I97" s="11"/>
      <c r="J97" s="11"/>
      <c r="K97" s="11"/>
      <c r="L97" s="11"/>
    </row>
    <row r="98" spans="1:13" ht="31.5" x14ac:dyDescent="0.25">
      <c r="A98" s="274"/>
      <c r="B98" s="275"/>
      <c r="C98" s="159" t="s">
        <v>4</v>
      </c>
      <c r="D98" s="25" t="s">
        <v>530</v>
      </c>
      <c r="E98" s="30">
        <v>48668.93</v>
      </c>
      <c r="F98" s="129"/>
      <c r="H98" s="11"/>
      <c r="I98" s="11"/>
      <c r="J98" s="11"/>
      <c r="K98" s="11"/>
      <c r="L98" s="11"/>
    </row>
    <row r="99" spans="1:13" ht="31.5" x14ac:dyDescent="0.25">
      <c r="A99" s="274"/>
      <c r="B99" s="275"/>
      <c r="C99" s="159" t="s">
        <v>5</v>
      </c>
      <c r="D99" s="25" t="s">
        <v>488</v>
      </c>
      <c r="E99" s="59">
        <v>46376.45</v>
      </c>
      <c r="F99" s="129"/>
      <c r="H99" s="11"/>
      <c r="I99" s="11"/>
      <c r="J99" s="11"/>
      <c r="K99" s="11"/>
      <c r="L99" s="11"/>
    </row>
    <row r="100" spans="1:13" ht="31.5" x14ac:dyDescent="0.25">
      <c r="A100" s="274">
        <v>42</v>
      </c>
      <c r="B100" s="275" t="s">
        <v>407</v>
      </c>
      <c r="C100" s="159" t="s">
        <v>3</v>
      </c>
      <c r="D100" s="173" t="s">
        <v>520</v>
      </c>
      <c r="E100" s="59">
        <v>57703.93</v>
      </c>
      <c r="F100" s="201"/>
      <c r="H100" s="11"/>
      <c r="I100" s="11"/>
      <c r="J100" s="11"/>
      <c r="K100" s="57"/>
      <c r="L100" s="273"/>
      <c r="M100" s="11"/>
    </row>
    <row r="101" spans="1:13" ht="31.5" x14ac:dyDescent="0.25">
      <c r="A101" s="274"/>
      <c r="B101" s="275"/>
      <c r="C101" s="159" t="s">
        <v>4</v>
      </c>
      <c r="D101" s="16" t="s">
        <v>521</v>
      </c>
      <c r="E101" s="30">
        <v>48708.83</v>
      </c>
      <c r="F101" s="129"/>
      <c r="H101" s="11"/>
      <c r="I101" s="11"/>
      <c r="J101" s="11"/>
      <c r="K101" s="57"/>
      <c r="L101" s="273"/>
      <c r="M101" s="11"/>
    </row>
    <row r="102" spans="1:13" ht="31.5" x14ac:dyDescent="0.25">
      <c r="A102" s="274"/>
      <c r="B102" s="275"/>
      <c r="C102" s="159" t="s">
        <v>5</v>
      </c>
      <c r="D102" s="217" t="s">
        <v>408</v>
      </c>
      <c r="E102" s="30">
        <v>47039.76</v>
      </c>
      <c r="F102" s="129"/>
      <c r="H102" s="11"/>
      <c r="I102" s="11"/>
      <c r="J102" s="11"/>
      <c r="K102" s="57"/>
      <c r="L102" s="273"/>
      <c r="M102" s="11"/>
    </row>
    <row r="103" spans="1:13" ht="31.5" x14ac:dyDescent="0.25">
      <c r="A103" s="274">
        <v>43</v>
      </c>
      <c r="B103" s="275" t="s">
        <v>409</v>
      </c>
      <c r="C103" s="159" t="s">
        <v>3</v>
      </c>
      <c r="D103" s="72" t="s">
        <v>410</v>
      </c>
      <c r="E103" s="30">
        <v>57644.94</v>
      </c>
      <c r="F103" s="129"/>
      <c r="J103" s="11"/>
      <c r="K103" s="57"/>
      <c r="L103" s="273"/>
      <c r="M103" s="11"/>
    </row>
    <row r="104" spans="1:13" ht="31.5" x14ac:dyDescent="0.25">
      <c r="A104" s="274"/>
      <c r="B104" s="275"/>
      <c r="C104" s="159" t="s">
        <v>4</v>
      </c>
      <c r="D104" s="72" t="s">
        <v>411</v>
      </c>
      <c r="E104" s="30">
        <v>43067.44</v>
      </c>
      <c r="F104" s="129"/>
      <c r="J104" s="11"/>
      <c r="K104" s="57"/>
      <c r="L104" s="273"/>
      <c r="M104" s="11"/>
    </row>
    <row r="105" spans="1:13" ht="31.5" x14ac:dyDescent="0.25">
      <c r="A105" s="274"/>
      <c r="B105" s="275"/>
      <c r="C105" s="159" t="s">
        <v>5</v>
      </c>
      <c r="D105" s="225" t="s">
        <v>531</v>
      </c>
      <c r="E105" s="34">
        <v>44358.74</v>
      </c>
      <c r="F105" s="130"/>
      <c r="J105" s="11"/>
      <c r="K105" s="57"/>
      <c r="L105" s="273"/>
      <c r="M105" s="11"/>
    </row>
    <row r="106" spans="1:13" ht="31.5" x14ac:dyDescent="0.25">
      <c r="A106" s="274">
        <v>44</v>
      </c>
      <c r="B106" s="275" t="s">
        <v>412</v>
      </c>
      <c r="C106" s="159" t="s">
        <v>3</v>
      </c>
      <c r="D106" s="217" t="s">
        <v>413</v>
      </c>
      <c r="E106" s="33">
        <v>60362.36</v>
      </c>
      <c r="F106" s="132"/>
      <c r="J106" s="11"/>
      <c r="K106" s="57"/>
      <c r="L106" s="273"/>
      <c r="M106" s="11"/>
    </row>
    <row r="107" spans="1:13" ht="31.5" x14ac:dyDescent="0.25">
      <c r="A107" s="274"/>
      <c r="B107" s="275"/>
      <c r="C107" s="159" t="s">
        <v>4</v>
      </c>
      <c r="D107" s="217" t="s">
        <v>528</v>
      </c>
      <c r="E107" s="33">
        <v>54054.43</v>
      </c>
      <c r="F107" s="132"/>
      <c r="J107" s="11"/>
      <c r="K107" s="57"/>
      <c r="L107" s="273"/>
      <c r="M107" s="11"/>
    </row>
    <row r="108" spans="1:13" ht="31.5" x14ac:dyDescent="0.25">
      <c r="A108" s="274"/>
      <c r="B108" s="275"/>
      <c r="C108" s="240" t="s">
        <v>5</v>
      </c>
      <c r="D108" s="217"/>
      <c r="E108" s="33"/>
      <c r="F108" s="132"/>
      <c r="J108" s="11"/>
      <c r="K108" s="57"/>
      <c r="L108" s="273"/>
      <c r="M108" s="11"/>
    </row>
    <row r="109" spans="1:13" x14ac:dyDescent="0.25">
      <c r="A109" s="282">
        <v>45</v>
      </c>
      <c r="B109" s="275" t="s">
        <v>414</v>
      </c>
      <c r="C109" s="159" t="s">
        <v>3</v>
      </c>
      <c r="D109" s="212" t="s">
        <v>415</v>
      </c>
      <c r="E109" s="202">
        <v>66391.460000000006</v>
      </c>
      <c r="F109" s="203"/>
      <c r="J109" s="11"/>
      <c r="K109" s="11"/>
      <c r="L109" s="11"/>
      <c r="M109" s="11"/>
    </row>
    <row r="110" spans="1:13" ht="31.5" x14ac:dyDescent="0.25">
      <c r="A110" s="282"/>
      <c r="B110" s="275"/>
      <c r="C110" s="159" t="s">
        <v>4</v>
      </c>
      <c r="D110" s="212" t="s">
        <v>416</v>
      </c>
      <c r="E110" s="202">
        <v>51163.33</v>
      </c>
      <c r="F110" s="203"/>
    </row>
    <row r="111" spans="1:13" ht="31.5" x14ac:dyDescent="0.25">
      <c r="A111" s="282"/>
      <c r="B111" s="275"/>
      <c r="C111" s="159" t="s">
        <v>5</v>
      </c>
      <c r="D111" s="212" t="s">
        <v>417</v>
      </c>
      <c r="E111" s="202">
        <v>50590.73</v>
      </c>
      <c r="F111" s="203"/>
    </row>
    <row r="112" spans="1:13" ht="31.5" x14ac:dyDescent="0.25">
      <c r="A112" s="274">
        <v>46</v>
      </c>
      <c r="B112" s="275" t="s">
        <v>418</v>
      </c>
      <c r="C112" s="159" t="s">
        <v>3</v>
      </c>
      <c r="D112" s="69" t="s">
        <v>419</v>
      </c>
      <c r="E112" s="30">
        <v>60064.81</v>
      </c>
      <c r="F112" s="129"/>
    </row>
    <row r="113" spans="1:6" ht="31.5" x14ac:dyDescent="0.25">
      <c r="A113" s="274"/>
      <c r="B113" s="275"/>
      <c r="C113" s="159" t="s">
        <v>4</v>
      </c>
      <c r="D113" s="69" t="s">
        <v>420</v>
      </c>
      <c r="E113" s="30">
        <v>50522.78</v>
      </c>
      <c r="F113" s="129"/>
    </row>
    <row r="114" spans="1:6" ht="31.5" x14ac:dyDescent="0.25">
      <c r="A114" s="274"/>
      <c r="B114" s="275"/>
      <c r="C114" s="159" t="s">
        <v>5</v>
      </c>
      <c r="D114" s="69" t="s">
        <v>540</v>
      </c>
      <c r="E114" s="30">
        <v>43708.08</v>
      </c>
      <c r="F114" s="129"/>
    </row>
    <row r="115" spans="1:6" x14ac:dyDescent="0.25">
      <c r="A115" s="274">
        <v>47</v>
      </c>
      <c r="B115" s="275" t="s">
        <v>421</v>
      </c>
      <c r="C115" s="240" t="s">
        <v>3</v>
      </c>
      <c r="D115" s="217"/>
      <c r="F115" s="154"/>
    </row>
    <row r="116" spans="1:6" ht="31.5" x14ac:dyDescent="0.25">
      <c r="A116" s="274"/>
      <c r="B116" s="275"/>
      <c r="C116" s="159" t="s">
        <v>4</v>
      </c>
      <c r="D116" s="72" t="s">
        <v>509</v>
      </c>
      <c r="E116" s="33">
        <v>51362.92</v>
      </c>
      <c r="F116" s="132"/>
    </row>
    <row r="117" spans="1:6" ht="31.5" x14ac:dyDescent="0.25">
      <c r="A117" s="274"/>
      <c r="B117" s="275"/>
      <c r="C117" s="159" t="s">
        <v>5</v>
      </c>
      <c r="D117" s="72" t="s">
        <v>422</v>
      </c>
      <c r="E117" s="33">
        <v>51762.04</v>
      </c>
      <c r="F117" s="132"/>
    </row>
    <row r="118" spans="1:6" ht="33.75" customHeight="1" x14ac:dyDescent="0.25">
      <c r="A118" s="274">
        <v>48</v>
      </c>
      <c r="B118" s="275" t="s">
        <v>423</v>
      </c>
      <c r="C118" s="159" t="s">
        <v>3</v>
      </c>
      <c r="D118" s="72" t="s">
        <v>510</v>
      </c>
      <c r="E118" s="33">
        <v>72251.570000000007</v>
      </c>
      <c r="F118" s="132"/>
    </row>
    <row r="119" spans="1:6" ht="31.5" x14ac:dyDescent="0.25">
      <c r="A119" s="274"/>
      <c r="B119" s="275"/>
      <c r="C119" s="159" t="s">
        <v>4</v>
      </c>
      <c r="D119" s="72" t="s">
        <v>541</v>
      </c>
      <c r="E119" s="33">
        <v>62294.46</v>
      </c>
      <c r="F119" s="132"/>
    </row>
    <row r="120" spans="1:6" ht="31.5" x14ac:dyDescent="0.25">
      <c r="A120" s="274"/>
      <c r="B120" s="275"/>
      <c r="C120" s="159" t="s">
        <v>4</v>
      </c>
      <c r="D120" s="72" t="s">
        <v>385</v>
      </c>
      <c r="E120" s="33">
        <v>57924.22</v>
      </c>
      <c r="F120" s="132"/>
    </row>
    <row r="121" spans="1:6" ht="31.5" x14ac:dyDescent="0.25">
      <c r="A121" s="274"/>
      <c r="B121" s="275"/>
      <c r="C121" s="159" t="s">
        <v>4</v>
      </c>
      <c r="D121" s="72" t="s">
        <v>424</v>
      </c>
      <c r="E121" s="33">
        <v>65934.28</v>
      </c>
      <c r="F121" s="132"/>
    </row>
    <row r="122" spans="1:6" ht="31.5" x14ac:dyDescent="0.25">
      <c r="A122" s="274"/>
      <c r="B122" s="275"/>
      <c r="C122" s="159" t="s">
        <v>5</v>
      </c>
      <c r="D122" s="72" t="s">
        <v>425</v>
      </c>
      <c r="E122" s="33">
        <v>61918.81</v>
      </c>
      <c r="F122" s="132"/>
    </row>
    <row r="123" spans="1:6" x14ac:dyDescent="0.25">
      <c r="A123" s="160"/>
      <c r="B123" s="73"/>
      <c r="C123" s="97"/>
      <c r="D123" s="97"/>
      <c r="E123" s="85"/>
      <c r="F123" s="196"/>
    </row>
    <row r="124" spans="1:6" x14ac:dyDescent="0.25">
      <c r="A124" s="160"/>
      <c r="B124" s="73"/>
      <c r="C124" s="97"/>
      <c r="D124" s="97"/>
      <c r="E124" s="85"/>
      <c r="F124" s="196"/>
    </row>
    <row r="125" spans="1:6" x14ac:dyDescent="0.25">
      <c r="A125" s="160"/>
      <c r="B125" s="73"/>
      <c r="C125" s="97"/>
      <c r="D125" s="97"/>
      <c r="E125" s="85"/>
      <c r="F125" s="196"/>
    </row>
    <row r="126" spans="1:6" x14ac:dyDescent="0.25">
      <c r="A126" s="160"/>
      <c r="B126" s="73"/>
      <c r="C126" s="97"/>
      <c r="D126" s="97"/>
      <c r="E126" s="85"/>
      <c r="F126" s="196"/>
    </row>
    <row r="127" spans="1:6" x14ac:dyDescent="0.25">
      <c r="A127" s="160"/>
      <c r="B127" s="73"/>
      <c r="C127" s="97"/>
      <c r="D127" s="97"/>
      <c r="E127" s="85"/>
      <c r="F127" s="196"/>
    </row>
    <row r="128" spans="1:6" x14ac:dyDescent="0.25">
      <c r="A128" s="160"/>
      <c r="B128" s="73"/>
      <c r="C128" s="97"/>
      <c r="D128" s="97"/>
      <c r="E128" s="85"/>
      <c r="F128" s="196"/>
    </row>
    <row r="129" spans="1:6" x14ac:dyDescent="0.25">
      <c r="A129" s="160"/>
      <c r="B129" s="73"/>
      <c r="C129" s="97"/>
      <c r="D129" s="97"/>
      <c r="E129" s="85"/>
      <c r="F129" s="196"/>
    </row>
    <row r="130" spans="1:6" x14ac:dyDescent="0.25">
      <c r="A130" s="160"/>
      <c r="B130" s="73"/>
      <c r="C130" s="97"/>
      <c r="D130" s="97"/>
      <c r="E130" s="85"/>
      <c r="F130" s="196"/>
    </row>
    <row r="131" spans="1:6" x14ac:dyDescent="0.25">
      <c r="A131" s="160"/>
      <c r="B131" s="73"/>
      <c r="C131" s="97"/>
      <c r="D131" s="97"/>
      <c r="E131" s="85"/>
      <c r="F131" s="196"/>
    </row>
    <row r="132" spans="1:6" x14ac:dyDescent="0.25">
      <c r="A132" s="160"/>
      <c r="B132" s="73"/>
      <c r="C132" s="97"/>
      <c r="D132" s="97"/>
      <c r="E132" s="85"/>
      <c r="F132" s="196"/>
    </row>
    <row r="133" spans="1:6" x14ac:dyDescent="0.25">
      <c r="A133" s="160"/>
      <c r="B133" s="73"/>
      <c r="C133" s="97"/>
      <c r="D133" s="97"/>
      <c r="E133" s="85"/>
      <c r="F133" s="196"/>
    </row>
    <row r="134" spans="1:6" x14ac:dyDescent="0.25">
      <c r="A134" s="160"/>
      <c r="B134" s="73"/>
      <c r="C134" s="97"/>
      <c r="D134" s="97"/>
      <c r="E134" s="85"/>
      <c r="F134" s="196"/>
    </row>
    <row r="135" spans="1:6" x14ac:dyDescent="0.25">
      <c r="A135" s="160"/>
      <c r="B135" s="73"/>
      <c r="C135" s="97"/>
      <c r="D135" s="97"/>
      <c r="E135" s="85"/>
      <c r="F135" s="196"/>
    </row>
    <row r="136" spans="1:6" x14ac:dyDescent="0.25">
      <c r="A136" s="160"/>
      <c r="B136" s="73"/>
      <c r="C136" s="97"/>
      <c r="D136" s="97"/>
      <c r="E136" s="85"/>
      <c r="F136" s="196"/>
    </row>
    <row r="137" spans="1:6" x14ac:dyDescent="0.25">
      <c r="A137" s="160"/>
      <c r="B137" s="73"/>
      <c r="C137" s="97"/>
      <c r="D137" s="97"/>
      <c r="E137" s="85"/>
      <c r="F137" s="196"/>
    </row>
    <row r="138" spans="1:6" x14ac:dyDescent="0.25">
      <c r="A138" s="160"/>
      <c r="B138" s="73"/>
      <c r="C138" s="97"/>
      <c r="D138" s="97"/>
      <c r="E138" s="85"/>
      <c r="F138" s="196"/>
    </row>
    <row r="139" spans="1:6" x14ac:dyDescent="0.25">
      <c r="A139" s="160"/>
      <c r="B139" s="73"/>
      <c r="C139" s="97"/>
      <c r="D139" s="97"/>
      <c r="E139" s="85"/>
      <c r="F139" s="196"/>
    </row>
    <row r="140" spans="1:6" x14ac:dyDescent="0.25">
      <c r="A140" s="160"/>
      <c r="B140" s="73"/>
      <c r="C140" s="97"/>
      <c r="D140" s="97"/>
      <c r="E140" s="85"/>
      <c r="F140" s="196"/>
    </row>
    <row r="141" spans="1:6" x14ac:dyDescent="0.25">
      <c r="A141" s="160"/>
      <c r="B141" s="73"/>
      <c r="C141" s="97"/>
      <c r="D141" s="97"/>
      <c r="E141" s="85"/>
      <c r="F141" s="196"/>
    </row>
    <row r="142" spans="1:6" x14ac:dyDescent="0.25">
      <c r="A142" s="160"/>
      <c r="B142" s="73"/>
      <c r="C142" s="97"/>
      <c r="D142" s="97"/>
      <c r="E142" s="85"/>
      <c r="F142" s="196"/>
    </row>
    <row r="143" spans="1:6" x14ac:dyDescent="0.25">
      <c r="A143" s="160"/>
      <c r="B143" s="73"/>
      <c r="C143" s="97"/>
      <c r="D143" s="97"/>
      <c r="E143" s="85"/>
      <c r="F143" s="196"/>
    </row>
    <row r="144" spans="1:6" x14ac:dyDescent="0.25">
      <c r="A144" s="160"/>
      <c r="B144" s="73"/>
      <c r="C144" s="97"/>
      <c r="D144" s="97"/>
      <c r="E144" s="85"/>
      <c r="F144" s="196"/>
    </row>
    <row r="145" spans="1:6" x14ac:dyDescent="0.25">
      <c r="A145" s="160"/>
      <c r="B145" s="73"/>
      <c r="C145" s="97"/>
      <c r="D145" s="97"/>
      <c r="E145" s="85"/>
      <c r="F145" s="196"/>
    </row>
    <row r="146" spans="1:6" x14ac:dyDescent="0.25">
      <c r="A146" s="160"/>
      <c r="B146" s="73"/>
      <c r="C146" s="97"/>
      <c r="D146" s="97"/>
      <c r="E146" s="85"/>
      <c r="F146" s="196"/>
    </row>
    <row r="147" spans="1:6" x14ac:dyDescent="0.25">
      <c r="A147" s="160"/>
      <c r="B147" s="73"/>
      <c r="C147" s="97"/>
      <c r="D147" s="97"/>
      <c r="E147" s="85"/>
      <c r="F147" s="196"/>
    </row>
    <row r="148" spans="1:6" x14ac:dyDescent="0.25">
      <c r="A148" s="160"/>
      <c r="B148" s="73"/>
      <c r="C148" s="97"/>
      <c r="D148" s="97"/>
      <c r="E148" s="85"/>
      <c r="F148" s="196"/>
    </row>
    <row r="149" spans="1:6" x14ac:dyDescent="0.25">
      <c r="A149" s="160"/>
      <c r="B149" s="73"/>
      <c r="C149" s="97"/>
      <c r="D149" s="97"/>
      <c r="E149" s="85"/>
      <c r="F149" s="196"/>
    </row>
    <row r="150" spans="1:6" x14ac:dyDescent="0.25">
      <c r="A150" s="160"/>
      <c r="B150" s="73"/>
      <c r="C150" s="97"/>
      <c r="D150" s="97"/>
      <c r="E150" s="85"/>
      <c r="F150" s="196"/>
    </row>
    <row r="151" spans="1:6" x14ac:dyDescent="0.25">
      <c r="A151" s="160"/>
      <c r="B151" s="73"/>
      <c r="C151" s="97"/>
      <c r="D151" s="97"/>
      <c r="E151" s="85"/>
      <c r="F151" s="196"/>
    </row>
    <row r="152" spans="1:6" x14ac:dyDescent="0.25">
      <c r="A152" s="160"/>
      <c r="B152" s="73"/>
      <c r="C152" s="97"/>
      <c r="D152" s="97"/>
      <c r="E152" s="85"/>
      <c r="F152" s="196"/>
    </row>
    <row r="153" spans="1:6" x14ac:dyDescent="0.25">
      <c r="A153" s="160"/>
      <c r="B153" s="73"/>
      <c r="C153" s="97"/>
      <c r="D153" s="97"/>
      <c r="E153" s="85"/>
      <c r="F153" s="196"/>
    </row>
    <row r="154" spans="1:6" x14ac:dyDescent="0.25">
      <c r="A154" s="160"/>
      <c r="B154" s="73"/>
      <c r="C154" s="97"/>
      <c r="D154" s="97"/>
      <c r="E154" s="85"/>
      <c r="F154" s="196"/>
    </row>
    <row r="155" spans="1:6" x14ac:dyDescent="0.25">
      <c r="A155" s="160"/>
      <c r="B155" s="73"/>
      <c r="C155" s="97"/>
      <c r="D155" s="97"/>
      <c r="E155" s="85"/>
      <c r="F155" s="196"/>
    </row>
    <row r="156" spans="1:6" x14ac:dyDescent="0.25">
      <c r="A156" s="160"/>
      <c r="B156" s="73"/>
      <c r="C156" s="97"/>
      <c r="D156" s="97"/>
      <c r="E156" s="85"/>
      <c r="F156" s="196"/>
    </row>
    <row r="157" spans="1:6" x14ac:dyDescent="0.25">
      <c r="A157" s="160"/>
      <c r="B157" s="73"/>
      <c r="C157" s="97"/>
      <c r="D157" s="97"/>
      <c r="E157" s="85"/>
      <c r="F157" s="196"/>
    </row>
    <row r="158" spans="1:6" x14ac:dyDescent="0.25">
      <c r="A158" s="160"/>
      <c r="B158" s="73"/>
      <c r="C158" s="97"/>
      <c r="D158" s="97"/>
      <c r="E158" s="85"/>
      <c r="F158" s="196"/>
    </row>
    <row r="159" spans="1:6" x14ac:dyDescent="0.25">
      <c r="A159" s="160"/>
      <c r="B159" s="73"/>
      <c r="C159" s="97"/>
      <c r="D159" s="97"/>
      <c r="E159" s="85"/>
      <c r="F159" s="196"/>
    </row>
    <row r="160" spans="1:6" x14ac:dyDescent="0.25">
      <c r="A160" s="160"/>
      <c r="B160" s="73"/>
      <c r="C160" s="97"/>
      <c r="D160" s="97"/>
      <c r="E160" s="85"/>
      <c r="F160" s="196"/>
    </row>
    <row r="161" spans="1:6" x14ac:dyDescent="0.25">
      <c r="A161" s="160"/>
      <c r="B161" s="73"/>
      <c r="C161" s="97"/>
      <c r="D161" s="97"/>
      <c r="E161" s="85"/>
      <c r="F161" s="196"/>
    </row>
    <row r="162" spans="1:6" x14ac:dyDescent="0.25">
      <c r="A162" s="160"/>
      <c r="B162" s="73"/>
      <c r="C162" s="97"/>
      <c r="D162" s="97"/>
      <c r="E162" s="85"/>
      <c r="F162" s="196"/>
    </row>
    <row r="163" spans="1:6" x14ac:dyDescent="0.25">
      <c r="A163" s="160"/>
      <c r="B163" s="73"/>
      <c r="C163" s="97"/>
      <c r="D163" s="97"/>
      <c r="E163" s="85"/>
      <c r="F163" s="196"/>
    </row>
    <row r="164" spans="1:6" x14ac:dyDescent="0.25">
      <c r="A164" s="160"/>
      <c r="B164" s="73"/>
      <c r="C164" s="97"/>
      <c r="D164" s="97"/>
      <c r="E164" s="85"/>
      <c r="F164" s="196"/>
    </row>
    <row r="165" spans="1:6" x14ac:dyDescent="0.25">
      <c r="A165" s="160"/>
      <c r="B165" s="73"/>
      <c r="C165" s="97"/>
      <c r="D165" s="97"/>
      <c r="E165" s="85"/>
      <c r="F165" s="196"/>
    </row>
    <row r="166" spans="1:6" x14ac:dyDescent="0.25">
      <c r="A166" s="160"/>
      <c r="B166" s="73"/>
      <c r="C166" s="97"/>
      <c r="D166" s="97"/>
      <c r="E166" s="85"/>
      <c r="F166" s="196"/>
    </row>
    <row r="167" spans="1:6" x14ac:dyDescent="0.25">
      <c r="A167" s="160"/>
      <c r="B167" s="73"/>
      <c r="C167" s="97"/>
      <c r="D167" s="97"/>
      <c r="E167" s="85"/>
      <c r="F167" s="196"/>
    </row>
    <row r="168" spans="1:6" x14ac:dyDescent="0.25">
      <c r="A168" s="160"/>
      <c r="B168" s="73"/>
      <c r="C168" s="97"/>
      <c r="D168" s="97"/>
      <c r="E168" s="85"/>
      <c r="F168" s="196"/>
    </row>
    <row r="169" spans="1:6" x14ac:dyDescent="0.25">
      <c r="A169" s="160"/>
      <c r="B169" s="73"/>
      <c r="C169" s="97"/>
      <c r="D169" s="97"/>
      <c r="E169" s="85"/>
      <c r="F169" s="196"/>
    </row>
    <row r="170" spans="1:6" x14ac:dyDescent="0.25">
      <c r="A170" s="160"/>
      <c r="B170" s="73"/>
      <c r="C170" s="97"/>
      <c r="D170" s="97"/>
      <c r="E170" s="85"/>
      <c r="F170" s="196"/>
    </row>
    <row r="171" spans="1:6" x14ac:dyDescent="0.25">
      <c r="A171" s="160"/>
      <c r="B171" s="73"/>
      <c r="C171" s="97"/>
      <c r="D171" s="97"/>
      <c r="E171" s="85"/>
      <c r="F171" s="196"/>
    </row>
    <row r="172" spans="1:6" x14ac:dyDescent="0.25">
      <c r="A172" s="160"/>
      <c r="B172" s="73"/>
      <c r="C172" s="97"/>
      <c r="D172" s="97"/>
      <c r="E172" s="85"/>
      <c r="F172" s="196"/>
    </row>
    <row r="173" spans="1:6" x14ac:dyDescent="0.25">
      <c r="A173" s="160"/>
      <c r="B173" s="73"/>
      <c r="C173" s="97"/>
      <c r="D173" s="97"/>
      <c r="E173" s="85"/>
      <c r="F173" s="196"/>
    </row>
    <row r="174" spans="1:6" x14ac:dyDescent="0.25">
      <c r="A174" s="160"/>
      <c r="B174" s="73"/>
      <c r="C174" s="97"/>
      <c r="D174" s="97"/>
      <c r="E174" s="85"/>
      <c r="F174" s="196"/>
    </row>
    <row r="175" spans="1:6" x14ac:dyDescent="0.25">
      <c r="A175" s="160"/>
      <c r="B175" s="73"/>
      <c r="C175" s="97"/>
      <c r="D175" s="97"/>
      <c r="E175" s="85"/>
      <c r="F175" s="196"/>
    </row>
    <row r="176" spans="1:6" x14ac:dyDescent="0.25">
      <c r="A176" s="160"/>
      <c r="B176" s="73"/>
      <c r="C176" s="97"/>
      <c r="D176" s="97"/>
      <c r="E176" s="85"/>
      <c r="F176" s="196"/>
    </row>
    <row r="177" spans="1:6" x14ac:dyDescent="0.25">
      <c r="A177" s="160"/>
      <c r="B177" s="73"/>
      <c r="C177" s="97"/>
      <c r="D177" s="97"/>
      <c r="E177" s="85"/>
      <c r="F177" s="196"/>
    </row>
    <row r="178" spans="1:6" x14ac:dyDescent="0.25">
      <c r="A178" s="160"/>
      <c r="B178" s="73"/>
      <c r="C178" s="97"/>
      <c r="D178" s="97"/>
      <c r="E178" s="85"/>
      <c r="F178" s="196"/>
    </row>
    <row r="179" spans="1:6" x14ac:dyDescent="0.25">
      <c r="A179" s="160"/>
      <c r="B179" s="73"/>
      <c r="C179" s="97"/>
      <c r="D179" s="97"/>
      <c r="E179" s="85"/>
      <c r="F179" s="196"/>
    </row>
    <row r="180" spans="1:6" x14ac:dyDescent="0.25">
      <c r="A180" s="160"/>
      <c r="B180" s="73"/>
      <c r="C180" s="97"/>
      <c r="D180" s="97"/>
      <c r="E180" s="85"/>
      <c r="F180" s="196"/>
    </row>
    <row r="181" spans="1:6" x14ac:dyDescent="0.25">
      <c r="A181" s="160"/>
      <c r="B181" s="73"/>
      <c r="C181" s="97"/>
      <c r="D181" s="97"/>
      <c r="E181" s="85"/>
      <c r="F181" s="196"/>
    </row>
    <row r="182" spans="1:6" x14ac:dyDescent="0.25">
      <c r="A182" s="160"/>
      <c r="B182" s="73"/>
      <c r="C182" s="97"/>
      <c r="D182" s="97"/>
      <c r="E182" s="85"/>
      <c r="F182" s="196"/>
    </row>
    <row r="183" spans="1:6" x14ac:dyDescent="0.25">
      <c r="A183" s="160"/>
      <c r="B183" s="73"/>
      <c r="C183" s="97"/>
      <c r="D183" s="97"/>
      <c r="E183" s="85"/>
      <c r="F183" s="196"/>
    </row>
    <row r="184" spans="1:6" x14ac:dyDescent="0.25">
      <c r="A184" s="160"/>
      <c r="B184" s="73"/>
      <c r="C184" s="97"/>
      <c r="D184" s="97"/>
      <c r="E184" s="85"/>
      <c r="F184" s="196"/>
    </row>
    <row r="185" spans="1:6" x14ac:dyDescent="0.25">
      <c r="A185" s="160"/>
      <c r="B185" s="73"/>
      <c r="C185" s="97"/>
      <c r="D185" s="97"/>
      <c r="E185" s="85"/>
      <c r="F185" s="196"/>
    </row>
    <row r="186" spans="1:6" x14ac:dyDescent="0.25">
      <c r="A186" s="160"/>
      <c r="B186" s="73"/>
      <c r="C186" s="97"/>
      <c r="D186" s="97"/>
      <c r="E186" s="85"/>
      <c r="F186" s="196"/>
    </row>
    <row r="187" spans="1:6" x14ac:dyDescent="0.25">
      <c r="A187" s="160"/>
      <c r="B187" s="73"/>
      <c r="C187" s="97"/>
      <c r="D187" s="97"/>
      <c r="E187" s="85"/>
      <c r="F187" s="196"/>
    </row>
    <row r="188" spans="1:6" x14ac:dyDescent="0.25">
      <c r="A188" s="160"/>
      <c r="B188" s="73"/>
      <c r="C188" s="97"/>
      <c r="D188" s="97"/>
      <c r="E188" s="85"/>
      <c r="F188" s="196"/>
    </row>
    <row r="189" spans="1:6" x14ac:dyDescent="0.25">
      <c r="A189" s="160"/>
      <c r="B189" s="73"/>
      <c r="C189" s="97"/>
      <c r="D189" s="97"/>
      <c r="E189" s="85"/>
      <c r="F189" s="196"/>
    </row>
    <row r="190" spans="1:6" x14ac:dyDescent="0.25">
      <c r="A190" s="160"/>
      <c r="B190" s="73"/>
      <c r="C190" s="97"/>
      <c r="D190" s="97"/>
      <c r="E190" s="85"/>
      <c r="F190" s="196"/>
    </row>
    <row r="191" spans="1:6" x14ac:dyDescent="0.25">
      <c r="A191" s="160"/>
      <c r="B191" s="73"/>
      <c r="C191" s="97"/>
      <c r="D191" s="97"/>
      <c r="E191" s="85"/>
      <c r="F191" s="196"/>
    </row>
    <row r="192" spans="1:6" x14ac:dyDescent="0.25">
      <c r="A192" s="160"/>
      <c r="B192" s="73"/>
      <c r="C192" s="97"/>
      <c r="D192" s="97"/>
      <c r="E192" s="85"/>
      <c r="F192" s="196"/>
    </row>
    <row r="193" spans="1:6" x14ac:dyDescent="0.25">
      <c r="A193" s="160"/>
      <c r="B193" s="73"/>
      <c r="C193" s="97"/>
      <c r="D193" s="97"/>
      <c r="E193" s="85"/>
      <c r="F193" s="196"/>
    </row>
    <row r="194" spans="1:6" x14ac:dyDescent="0.25">
      <c r="A194" s="160"/>
      <c r="B194" s="73"/>
      <c r="C194" s="97"/>
      <c r="D194" s="97"/>
      <c r="E194" s="85"/>
      <c r="F194" s="196"/>
    </row>
    <row r="195" spans="1:6" x14ac:dyDescent="0.25">
      <c r="A195" s="160"/>
      <c r="B195" s="73"/>
      <c r="C195" s="97"/>
      <c r="D195" s="97"/>
      <c r="E195" s="85"/>
      <c r="F195" s="196"/>
    </row>
    <row r="196" spans="1:6" x14ac:dyDescent="0.25">
      <c r="A196" s="160"/>
      <c r="B196" s="73"/>
      <c r="C196" s="97"/>
      <c r="D196" s="97"/>
      <c r="E196" s="85"/>
      <c r="F196" s="196"/>
    </row>
    <row r="197" spans="1:6" x14ac:dyDescent="0.25">
      <c r="A197" s="160"/>
      <c r="B197" s="73"/>
      <c r="C197" s="97"/>
      <c r="D197" s="97"/>
      <c r="E197" s="85"/>
      <c r="F197" s="196"/>
    </row>
    <row r="198" spans="1:6" x14ac:dyDescent="0.25">
      <c r="A198" s="160"/>
      <c r="B198" s="73"/>
      <c r="C198" s="97"/>
      <c r="D198" s="97"/>
      <c r="E198" s="85"/>
      <c r="F198" s="196"/>
    </row>
    <row r="199" spans="1:6" x14ac:dyDescent="0.25">
      <c r="A199" s="160"/>
      <c r="B199" s="73"/>
      <c r="C199" s="97"/>
      <c r="D199" s="97"/>
      <c r="E199" s="85"/>
      <c r="F199" s="196"/>
    </row>
    <row r="200" spans="1:6" x14ac:dyDescent="0.25">
      <c r="A200" s="160"/>
      <c r="B200" s="73"/>
      <c r="C200" s="97"/>
      <c r="D200" s="97"/>
      <c r="E200" s="85"/>
      <c r="F200" s="196"/>
    </row>
    <row r="201" spans="1:6" x14ac:dyDescent="0.25">
      <c r="A201" s="160"/>
      <c r="B201" s="73"/>
      <c r="C201" s="97"/>
      <c r="D201" s="97"/>
      <c r="E201" s="85"/>
      <c r="F201" s="196"/>
    </row>
    <row r="202" spans="1:6" x14ac:dyDescent="0.25">
      <c r="A202" s="160"/>
      <c r="B202" s="73"/>
      <c r="C202" s="97"/>
      <c r="D202" s="97"/>
      <c r="E202" s="85"/>
      <c r="F202" s="196"/>
    </row>
    <row r="203" spans="1:6" x14ac:dyDescent="0.25">
      <c r="A203" s="160"/>
      <c r="B203" s="73"/>
      <c r="C203" s="97"/>
      <c r="D203" s="97"/>
      <c r="E203" s="85"/>
      <c r="F203" s="196"/>
    </row>
    <row r="204" spans="1:6" x14ac:dyDescent="0.25">
      <c r="A204" s="160"/>
      <c r="B204" s="73"/>
      <c r="C204" s="97"/>
      <c r="D204" s="97"/>
      <c r="E204" s="85"/>
      <c r="F204" s="196"/>
    </row>
    <row r="205" spans="1:6" x14ac:dyDescent="0.25">
      <c r="A205" s="160"/>
      <c r="B205" s="73"/>
      <c r="C205" s="97"/>
      <c r="D205" s="97"/>
      <c r="E205" s="85"/>
      <c r="F205" s="196"/>
    </row>
    <row r="206" spans="1:6" x14ac:dyDescent="0.25">
      <c r="A206" s="160"/>
      <c r="B206" s="73"/>
      <c r="C206" s="97"/>
      <c r="D206" s="97"/>
      <c r="E206" s="85"/>
      <c r="F206" s="196"/>
    </row>
    <row r="207" spans="1:6" x14ac:dyDescent="0.25">
      <c r="A207" s="160"/>
      <c r="B207" s="73"/>
      <c r="C207" s="97"/>
      <c r="D207" s="97"/>
      <c r="E207" s="85"/>
      <c r="F207" s="196"/>
    </row>
    <row r="208" spans="1:6" x14ac:dyDescent="0.25">
      <c r="A208" s="160"/>
      <c r="B208" s="73"/>
      <c r="C208" s="97"/>
      <c r="D208" s="97"/>
      <c r="E208" s="85"/>
      <c r="F208" s="196"/>
    </row>
    <row r="209" spans="1:6" x14ac:dyDescent="0.25">
      <c r="A209" s="160"/>
      <c r="B209" s="73"/>
      <c r="C209" s="97"/>
      <c r="D209" s="97"/>
      <c r="E209" s="85"/>
      <c r="F209" s="196"/>
    </row>
    <row r="210" spans="1:6" x14ac:dyDescent="0.25">
      <c r="A210" s="160"/>
      <c r="B210" s="73"/>
      <c r="C210" s="97"/>
      <c r="D210" s="97"/>
      <c r="E210" s="85"/>
      <c r="F210" s="196"/>
    </row>
    <row r="211" spans="1:6" x14ac:dyDescent="0.25">
      <c r="A211" s="160"/>
      <c r="B211" s="73"/>
      <c r="C211" s="97"/>
      <c r="D211" s="97"/>
      <c r="E211" s="85"/>
      <c r="F211" s="196"/>
    </row>
    <row r="212" spans="1:6" x14ac:dyDescent="0.25">
      <c r="A212" s="160"/>
      <c r="B212" s="73"/>
      <c r="C212" s="97"/>
      <c r="D212" s="97"/>
      <c r="E212" s="85"/>
      <c r="F212" s="196"/>
    </row>
    <row r="213" spans="1:6" x14ac:dyDescent="0.25">
      <c r="A213" s="160"/>
      <c r="B213" s="73"/>
      <c r="C213" s="97"/>
      <c r="D213" s="97"/>
      <c r="E213" s="85"/>
      <c r="F213" s="196"/>
    </row>
    <row r="214" spans="1:6" x14ac:dyDescent="0.25">
      <c r="A214" s="160"/>
      <c r="B214" s="73"/>
      <c r="C214" s="97"/>
      <c r="D214" s="97"/>
      <c r="E214" s="85"/>
      <c r="F214" s="196"/>
    </row>
    <row r="215" spans="1:6" x14ac:dyDescent="0.25">
      <c r="A215" s="160"/>
      <c r="B215" s="73"/>
      <c r="C215" s="97"/>
      <c r="D215" s="97"/>
      <c r="E215" s="85"/>
      <c r="F215" s="196"/>
    </row>
    <row r="216" spans="1:6" x14ac:dyDescent="0.25">
      <c r="A216" s="160"/>
      <c r="B216" s="73"/>
      <c r="C216" s="97"/>
      <c r="D216" s="97"/>
      <c r="E216" s="85"/>
      <c r="F216" s="196"/>
    </row>
    <row r="217" spans="1:6" x14ac:dyDescent="0.25">
      <c r="A217" s="160"/>
      <c r="B217" s="73"/>
      <c r="C217" s="97"/>
      <c r="D217" s="97"/>
      <c r="E217" s="85"/>
      <c r="F217" s="196"/>
    </row>
    <row r="218" spans="1:6" x14ac:dyDescent="0.25">
      <c r="A218" s="160"/>
      <c r="B218" s="73"/>
      <c r="C218" s="97"/>
      <c r="D218" s="97"/>
      <c r="E218" s="85"/>
      <c r="F218" s="196"/>
    </row>
    <row r="219" spans="1:6" x14ac:dyDescent="0.25">
      <c r="A219" s="160"/>
      <c r="B219" s="73"/>
      <c r="C219" s="97"/>
      <c r="D219" s="97"/>
      <c r="E219" s="85"/>
      <c r="F219" s="196"/>
    </row>
    <row r="220" spans="1:6" x14ac:dyDescent="0.25">
      <c r="A220" s="160"/>
      <c r="B220" s="73"/>
      <c r="C220" s="97"/>
      <c r="D220" s="97"/>
      <c r="E220" s="85"/>
      <c r="F220" s="196"/>
    </row>
    <row r="221" spans="1:6" x14ac:dyDescent="0.25">
      <c r="A221" s="160"/>
      <c r="B221" s="73"/>
      <c r="C221" s="97"/>
      <c r="D221" s="97"/>
      <c r="E221" s="85"/>
      <c r="F221" s="196"/>
    </row>
    <row r="222" spans="1:6" x14ac:dyDescent="0.25">
      <c r="A222" s="160"/>
      <c r="B222" s="73"/>
      <c r="C222" s="97"/>
      <c r="D222" s="97"/>
      <c r="E222" s="85"/>
      <c r="F222" s="196"/>
    </row>
    <row r="223" spans="1:6" x14ac:dyDescent="0.25">
      <c r="A223" s="160"/>
      <c r="B223" s="73"/>
      <c r="C223" s="97"/>
      <c r="D223" s="97"/>
      <c r="E223" s="85"/>
      <c r="F223" s="196"/>
    </row>
    <row r="224" spans="1:6" x14ac:dyDescent="0.25">
      <c r="A224" s="160"/>
      <c r="B224" s="73"/>
      <c r="C224" s="97"/>
      <c r="D224" s="97"/>
      <c r="E224" s="85"/>
      <c r="F224" s="196"/>
    </row>
    <row r="225" spans="1:6" x14ac:dyDescent="0.25">
      <c r="A225" s="160"/>
      <c r="B225" s="73"/>
      <c r="C225" s="97"/>
      <c r="D225" s="97"/>
      <c r="E225" s="85"/>
      <c r="F225" s="196"/>
    </row>
    <row r="226" spans="1:6" x14ac:dyDescent="0.25">
      <c r="A226" s="160"/>
      <c r="B226" s="73"/>
      <c r="C226" s="97"/>
      <c r="D226" s="97"/>
      <c r="E226" s="85"/>
      <c r="F226" s="196"/>
    </row>
    <row r="227" spans="1:6" x14ac:dyDescent="0.25">
      <c r="A227" s="160"/>
      <c r="B227" s="73"/>
      <c r="C227" s="97"/>
      <c r="D227" s="97"/>
      <c r="E227" s="85"/>
      <c r="F227" s="196"/>
    </row>
    <row r="228" spans="1:6" x14ac:dyDescent="0.25">
      <c r="A228" s="160"/>
      <c r="B228" s="73"/>
      <c r="C228" s="97"/>
      <c r="D228" s="97"/>
      <c r="E228" s="85"/>
      <c r="F228" s="196"/>
    </row>
    <row r="229" spans="1:6" x14ac:dyDescent="0.25">
      <c r="A229" s="160"/>
      <c r="B229" s="73"/>
      <c r="C229" s="97"/>
      <c r="D229" s="97"/>
      <c r="E229" s="85"/>
      <c r="F229" s="196"/>
    </row>
    <row r="230" spans="1:6" x14ac:dyDescent="0.25">
      <c r="A230" s="160"/>
      <c r="B230" s="73"/>
      <c r="C230" s="97"/>
      <c r="D230" s="97"/>
      <c r="E230" s="85"/>
      <c r="F230" s="196"/>
    </row>
    <row r="231" spans="1:6" x14ac:dyDescent="0.25">
      <c r="A231" s="160"/>
      <c r="B231" s="73"/>
      <c r="C231" s="97"/>
      <c r="D231" s="97"/>
      <c r="E231" s="85"/>
      <c r="F231" s="196"/>
    </row>
    <row r="232" spans="1:6" x14ac:dyDescent="0.25">
      <c r="A232" s="160"/>
      <c r="B232" s="73"/>
      <c r="C232" s="97"/>
      <c r="D232" s="97"/>
      <c r="E232" s="85"/>
      <c r="F232" s="196"/>
    </row>
    <row r="233" spans="1:6" x14ac:dyDescent="0.25">
      <c r="A233" s="160"/>
      <c r="B233" s="73"/>
      <c r="C233" s="97"/>
      <c r="D233" s="97"/>
      <c r="E233" s="85"/>
      <c r="F233" s="196"/>
    </row>
    <row r="234" spans="1:6" x14ac:dyDescent="0.25">
      <c r="A234" s="160"/>
      <c r="B234" s="73"/>
      <c r="C234" s="97"/>
      <c r="D234" s="97"/>
      <c r="E234" s="85"/>
      <c r="F234" s="196"/>
    </row>
    <row r="235" spans="1:6" x14ac:dyDescent="0.25">
      <c r="A235" s="160"/>
      <c r="B235" s="73"/>
      <c r="C235" s="97"/>
      <c r="D235" s="97"/>
      <c r="E235" s="85"/>
      <c r="F235" s="196"/>
    </row>
    <row r="236" spans="1:6" x14ac:dyDescent="0.25">
      <c r="A236" s="160"/>
      <c r="B236" s="73"/>
      <c r="C236" s="97"/>
      <c r="D236" s="97"/>
      <c r="E236" s="85"/>
      <c r="F236" s="196"/>
    </row>
    <row r="237" spans="1:6" x14ac:dyDescent="0.25">
      <c r="A237" s="160"/>
      <c r="B237" s="73"/>
      <c r="C237" s="97"/>
      <c r="D237" s="97"/>
      <c r="E237" s="85"/>
      <c r="F237" s="196"/>
    </row>
    <row r="238" spans="1:6" x14ac:dyDescent="0.25">
      <c r="A238" s="160"/>
      <c r="B238" s="73"/>
      <c r="C238" s="97"/>
      <c r="D238" s="97"/>
      <c r="E238" s="85"/>
      <c r="F238" s="196"/>
    </row>
  </sheetData>
  <autoFilter ref="A4:M122"/>
  <mergeCells count="107">
    <mergeCell ref="G93:G94"/>
    <mergeCell ref="I93:I94"/>
    <mergeCell ref="G91:G92"/>
    <mergeCell ref="I91:I92"/>
    <mergeCell ref="G53:G54"/>
    <mergeCell ref="A118:A122"/>
    <mergeCell ref="B118:B122"/>
    <mergeCell ref="A109:A111"/>
    <mergeCell ref="B109:B111"/>
    <mergeCell ref="A112:A114"/>
    <mergeCell ref="B112:B114"/>
    <mergeCell ref="A115:A117"/>
    <mergeCell ref="B115:B117"/>
    <mergeCell ref="A100:A102"/>
    <mergeCell ref="B100:B102"/>
    <mergeCell ref="A103:A105"/>
    <mergeCell ref="B103:B105"/>
    <mergeCell ref="A106:A108"/>
    <mergeCell ref="B106:B108"/>
    <mergeCell ref="A93:A94"/>
    <mergeCell ref="B93:B94"/>
    <mergeCell ref="A95:A96"/>
    <mergeCell ref="B95:B96"/>
    <mergeCell ref="A97:A99"/>
    <mergeCell ref="B97:B99"/>
    <mergeCell ref="A86:A87"/>
    <mergeCell ref="B86:B87"/>
    <mergeCell ref="A88:A90"/>
    <mergeCell ref="B88:B90"/>
    <mergeCell ref="A91:A92"/>
    <mergeCell ref="B91:B92"/>
    <mergeCell ref="A80:A81"/>
    <mergeCell ref="B80:B81"/>
    <mergeCell ref="A82:A83"/>
    <mergeCell ref="B82:B83"/>
    <mergeCell ref="A84:A85"/>
    <mergeCell ref="B84:B85"/>
    <mergeCell ref="A74:A75"/>
    <mergeCell ref="B74:B75"/>
    <mergeCell ref="A76:A77"/>
    <mergeCell ref="B76:B77"/>
    <mergeCell ref="A78:A79"/>
    <mergeCell ref="B78:B79"/>
    <mergeCell ref="A65:A69"/>
    <mergeCell ref="A70:A73"/>
    <mergeCell ref="B70:B73"/>
    <mergeCell ref="B65:B69"/>
    <mergeCell ref="A56:A57"/>
    <mergeCell ref="B56:B57"/>
    <mergeCell ref="A58:A60"/>
    <mergeCell ref="B58:B60"/>
    <mergeCell ref="A61:A62"/>
    <mergeCell ref="B61:B62"/>
    <mergeCell ref="A63:A64"/>
    <mergeCell ref="B63:B64"/>
    <mergeCell ref="A53:A55"/>
    <mergeCell ref="B53:B55"/>
    <mergeCell ref="A42:A44"/>
    <mergeCell ref="B42:B44"/>
    <mergeCell ref="A45:A46"/>
    <mergeCell ref="B45:B46"/>
    <mergeCell ref="A47:A48"/>
    <mergeCell ref="B47:B48"/>
    <mergeCell ref="A49:A50"/>
    <mergeCell ref="B49:B50"/>
    <mergeCell ref="A51:A52"/>
    <mergeCell ref="B51:B52"/>
    <mergeCell ref="B33:B34"/>
    <mergeCell ref="B31:B32"/>
    <mergeCell ref="A1:F1"/>
    <mergeCell ref="B2:F2"/>
    <mergeCell ref="A5:A6"/>
    <mergeCell ref="B5:B6"/>
    <mergeCell ref="A7:A8"/>
    <mergeCell ref="B7:B8"/>
    <mergeCell ref="A13:A15"/>
    <mergeCell ref="B13:B15"/>
    <mergeCell ref="B19:B20"/>
    <mergeCell ref="A19:A20"/>
    <mergeCell ref="A9:A10"/>
    <mergeCell ref="B9:B10"/>
    <mergeCell ref="A11:A12"/>
    <mergeCell ref="B11:B12"/>
    <mergeCell ref="H58:H59"/>
    <mergeCell ref="I58:I59"/>
    <mergeCell ref="L100:L102"/>
    <mergeCell ref="L103:L105"/>
    <mergeCell ref="L106:L108"/>
    <mergeCell ref="A16:A18"/>
    <mergeCell ref="B16:B18"/>
    <mergeCell ref="A21:A22"/>
    <mergeCell ref="B21:B22"/>
    <mergeCell ref="A35:A36"/>
    <mergeCell ref="B35:B36"/>
    <mergeCell ref="A23:A24"/>
    <mergeCell ref="B23:B24"/>
    <mergeCell ref="A25:A26"/>
    <mergeCell ref="B25:B26"/>
    <mergeCell ref="A27:A28"/>
    <mergeCell ref="B27:B28"/>
    <mergeCell ref="A37:A39"/>
    <mergeCell ref="B37:B39"/>
    <mergeCell ref="A40:A41"/>
    <mergeCell ref="B40:B41"/>
    <mergeCell ref="A29:A30"/>
    <mergeCell ref="B29:B30"/>
    <mergeCell ref="A33:A34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4" manualBreakCount="4">
    <brk id="34" max="9" man="1"/>
    <brk id="67" max="9" man="1"/>
    <brk id="105" max="5" man="1"/>
    <brk id="12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12"/>
  <sheetViews>
    <sheetView view="pageBreakPreview" zoomScaleNormal="100" zoomScaleSheetLayoutView="100" workbookViewId="0">
      <selection activeCell="E12" sqref="E12"/>
    </sheetView>
  </sheetViews>
  <sheetFormatPr defaultRowHeight="15.75" x14ac:dyDescent="0.25"/>
  <cols>
    <col min="1" max="1" width="3.28515625" bestFit="1" customWidth="1"/>
    <col min="2" max="2" width="40.85546875" style="338" customWidth="1"/>
    <col min="3" max="4" width="26.5703125" style="339" customWidth="1"/>
    <col min="5" max="6" width="26.5703125" style="340" customWidth="1"/>
  </cols>
  <sheetData>
    <row r="1" spans="1:8" ht="30" customHeight="1" x14ac:dyDescent="0.25">
      <c r="A1" s="301" t="s">
        <v>266</v>
      </c>
      <c r="B1" s="301"/>
      <c r="C1" s="301"/>
      <c r="D1" s="301"/>
      <c r="E1" s="301"/>
      <c r="F1" s="301"/>
    </row>
    <row r="2" spans="1:8" x14ac:dyDescent="0.25">
      <c r="A2" s="1"/>
      <c r="B2" s="330" t="s">
        <v>219</v>
      </c>
      <c r="C2" s="330"/>
      <c r="D2" s="330"/>
      <c r="E2" s="330"/>
      <c r="F2" s="330"/>
    </row>
    <row r="3" spans="1:8" x14ac:dyDescent="0.25">
      <c r="A3" s="1"/>
      <c r="B3" s="258"/>
      <c r="C3" s="8"/>
      <c r="D3" s="8"/>
      <c r="E3" s="75"/>
      <c r="F3" s="75"/>
    </row>
    <row r="4" spans="1:8" ht="47.25" x14ac:dyDescent="0.25">
      <c r="A4" s="36" t="s">
        <v>18</v>
      </c>
      <c r="B4" s="254" t="s">
        <v>15</v>
      </c>
      <c r="C4" s="111" t="s">
        <v>0</v>
      </c>
      <c r="D4" s="267" t="s">
        <v>1</v>
      </c>
      <c r="E4" s="59" t="s">
        <v>519</v>
      </c>
      <c r="F4" s="33" t="s">
        <v>547</v>
      </c>
    </row>
    <row r="5" spans="1:8" ht="31.5" x14ac:dyDescent="0.25">
      <c r="A5" s="329">
        <v>1</v>
      </c>
      <c r="B5" s="341" t="s">
        <v>436</v>
      </c>
      <c r="C5" s="3" t="s">
        <v>569</v>
      </c>
      <c r="D5" s="3" t="s">
        <v>570</v>
      </c>
      <c r="E5" s="30">
        <v>38489.11</v>
      </c>
      <c r="F5" s="30"/>
      <c r="H5" s="13"/>
    </row>
    <row r="6" spans="1:8" ht="84" customHeight="1" x14ac:dyDescent="0.25">
      <c r="A6" s="329"/>
      <c r="B6" s="341"/>
      <c r="C6" s="3" t="s">
        <v>571</v>
      </c>
      <c r="D6" s="3" t="s">
        <v>257</v>
      </c>
      <c r="E6" s="30">
        <v>34671.32</v>
      </c>
      <c r="F6" s="30"/>
    </row>
    <row r="7" spans="1:8" x14ac:dyDescent="0.25">
      <c r="A7" s="329">
        <v>2</v>
      </c>
      <c r="B7" s="276" t="s">
        <v>210</v>
      </c>
      <c r="C7" s="3"/>
      <c r="D7" s="3"/>
      <c r="E7" s="30"/>
      <c r="F7" s="30"/>
    </row>
    <row r="8" spans="1:8" ht="31.5" x14ac:dyDescent="0.25">
      <c r="A8" s="329"/>
      <c r="B8" s="276"/>
      <c r="C8" s="3" t="s">
        <v>4</v>
      </c>
      <c r="D8" s="3" t="s">
        <v>548</v>
      </c>
      <c r="E8" s="30">
        <v>56349.68</v>
      </c>
      <c r="F8" s="30"/>
    </row>
    <row r="9" spans="1:8" ht="67.5" customHeight="1" x14ac:dyDescent="0.25">
      <c r="A9" s="329"/>
      <c r="B9" s="276"/>
      <c r="C9" s="337" t="s">
        <v>5</v>
      </c>
      <c r="D9" s="3" t="s">
        <v>549</v>
      </c>
      <c r="E9" s="30">
        <v>47109.16</v>
      </c>
      <c r="F9" s="30"/>
    </row>
    <row r="10" spans="1:8" ht="31.5" x14ac:dyDescent="0.25">
      <c r="A10" s="329">
        <v>3</v>
      </c>
      <c r="B10" s="276" t="s">
        <v>629</v>
      </c>
      <c r="C10" s="337" t="s">
        <v>3</v>
      </c>
      <c r="D10" s="337" t="s">
        <v>46</v>
      </c>
      <c r="E10" s="74">
        <v>62055.92</v>
      </c>
      <c r="F10" s="74"/>
    </row>
    <row r="11" spans="1:8" ht="31.5" x14ac:dyDescent="0.25">
      <c r="A11" s="329"/>
      <c r="B11" s="276"/>
      <c r="C11" s="337" t="s">
        <v>151</v>
      </c>
      <c r="D11" s="337" t="s">
        <v>292</v>
      </c>
      <c r="E11" s="74">
        <v>52195.62</v>
      </c>
      <c r="F11" s="74"/>
    </row>
    <row r="12" spans="1:8" ht="31.5" x14ac:dyDescent="0.25">
      <c r="A12" s="329"/>
      <c r="B12" s="276"/>
      <c r="C12" s="337" t="s">
        <v>5</v>
      </c>
      <c r="D12" s="337" t="s">
        <v>47</v>
      </c>
      <c r="E12" s="74">
        <v>54787.8</v>
      </c>
      <c r="F12" s="74"/>
    </row>
  </sheetData>
  <autoFilter ref="A4:F12"/>
  <mergeCells count="8">
    <mergeCell ref="A1:F1"/>
    <mergeCell ref="A10:A12"/>
    <mergeCell ref="B10:B12"/>
    <mergeCell ref="B2:F2"/>
    <mergeCell ref="A5:A6"/>
    <mergeCell ref="B5:B6"/>
    <mergeCell ref="A7:A9"/>
    <mergeCell ref="B7:B9"/>
  </mergeCells>
  <pageMargins left="0.31496062992125984" right="0.31496062992125984" top="0.35433070866141736" bottom="0.35433070866141736" header="0.31496062992125984" footer="0.31496062992125984"/>
  <pageSetup paperSize="9" scale="6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21"/>
  <sheetViews>
    <sheetView view="pageBreakPreview" zoomScaleNormal="100" zoomScaleSheetLayoutView="100" workbookViewId="0">
      <selection activeCell="G3" sqref="G3"/>
    </sheetView>
  </sheetViews>
  <sheetFormatPr defaultRowHeight="15.75" x14ac:dyDescent="0.25"/>
  <cols>
    <col min="1" max="1" width="3.28515625" style="177" bestFit="1" customWidth="1"/>
    <col min="2" max="2" width="35.42578125" style="178" customWidth="1"/>
    <col min="3" max="3" width="19.85546875" style="177" hidden="1" customWidth="1"/>
    <col min="4" max="4" width="24" style="179" hidden="1" customWidth="1"/>
    <col min="5" max="6" width="24" style="179" customWidth="1"/>
    <col min="7" max="7" width="24" style="180" customWidth="1"/>
    <col min="8" max="8" width="24" style="181" customWidth="1"/>
    <col min="9" max="13" width="9.140625" customWidth="1"/>
  </cols>
  <sheetData>
    <row r="1" spans="1:8" ht="42.75" customHeight="1" x14ac:dyDescent="0.25">
      <c r="A1" s="287" t="s">
        <v>268</v>
      </c>
      <c r="B1" s="287"/>
      <c r="C1" s="287"/>
      <c r="D1" s="287"/>
      <c r="E1" s="287"/>
      <c r="F1" s="287"/>
      <c r="G1" s="287"/>
      <c r="H1" s="287"/>
    </row>
    <row r="2" spans="1:8" x14ac:dyDescent="0.25">
      <c r="A2" s="331"/>
      <c r="B2" s="331"/>
      <c r="C2" s="331"/>
      <c r="D2" s="331"/>
      <c r="E2" s="331"/>
      <c r="F2" s="331"/>
      <c r="G2" s="331"/>
      <c r="H2" s="331"/>
    </row>
    <row r="3" spans="1:8" ht="47.25" x14ac:dyDescent="0.25">
      <c r="A3" s="156" t="s">
        <v>18</v>
      </c>
      <c r="B3" s="257" t="s">
        <v>15</v>
      </c>
      <c r="C3" s="182" t="s">
        <v>0</v>
      </c>
      <c r="D3" s="157" t="s">
        <v>1</v>
      </c>
      <c r="E3" s="72"/>
      <c r="F3" s="67" t="s">
        <v>1</v>
      </c>
      <c r="G3" s="33" t="s">
        <v>519</v>
      </c>
      <c r="H3" s="89" t="s">
        <v>547</v>
      </c>
    </row>
    <row r="4" spans="1:8" ht="56.25" customHeight="1" x14ac:dyDescent="0.25">
      <c r="A4" s="314">
        <v>1</v>
      </c>
      <c r="B4" s="311" t="s">
        <v>273</v>
      </c>
      <c r="C4" s="169" t="s">
        <v>3</v>
      </c>
      <c r="D4" s="183" t="s">
        <v>33</v>
      </c>
      <c r="E4" s="169" t="s">
        <v>3</v>
      </c>
      <c r="F4" s="185"/>
      <c r="G4" s="172"/>
      <c r="H4" s="186"/>
    </row>
    <row r="5" spans="1:8" ht="31.5" x14ac:dyDescent="0.25">
      <c r="A5" s="321"/>
      <c r="B5" s="311"/>
      <c r="C5" s="169" t="s">
        <v>4</v>
      </c>
      <c r="D5" s="156" t="s">
        <v>35</v>
      </c>
      <c r="E5" s="169" t="s">
        <v>4</v>
      </c>
      <c r="F5" s="159" t="s">
        <v>35</v>
      </c>
      <c r="G5" s="14">
        <v>64373.06</v>
      </c>
      <c r="H5" s="89"/>
    </row>
    <row r="6" spans="1:8" ht="31.5" x14ac:dyDescent="0.25">
      <c r="A6" s="312"/>
      <c r="B6" s="311"/>
      <c r="C6" s="169" t="s">
        <v>5</v>
      </c>
      <c r="D6" s="156" t="s">
        <v>34</v>
      </c>
      <c r="E6" s="169" t="s">
        <v>5</v>
      </c>
      <c r="F6" s="156" t="s">
        <v>34</v>
      </c>
      <c r="G6" s="14">
        <v>71093.31</v>
      </c>
      <c r="H6" s="89"/>
    </row>
    <row r="7" spans="1:8" ht="31.5" x14ac:dyDescent="0.25">
      <c r="A7" s="314">
        <v>2</v>
      </c>
      <c r="B7" s="309" t="s">
        <v>44</v>
      </c>
      <c r="C7" s="169" t="s">
        <v>3</v>
      </c>
      <c r="D7" s="156" t="s">
        <v>36</v>
      </c>
      <c r="E7" s="169" t="s">
        <v>3</v>
      </c>
      <c r="F7" s="156" t="s">
        <v>36</v>
      </c>
      <c r="G7" s="14">
        <v>87557.05</v>
      </c>
      <c r="H7" s="89"/>
    </row>
    <row r="8" spans="1:8" ht="31.5" x14ac:dyDescent="0.25">
      <c r="A8" s="321"/>
      <c r="B8" s="309"/>
      <c r="C8" s="169" t="s">
        <v>4</v>
      </c>
      <c r="D8" s="156" t="s">
        <v>37</v>
      </c>
      <c r="E8" s="169" t="s">
        <v>4</v>
      </c>
      <c r="F8" s="156" t="s">
        <v>37</v>
      </c>
      <c r="G8" s="14">
        <v>56736.43</v>
      </c>
      <c r="H8" s="89"/>
    </row>
    <row r="9" spans="1:8" ht="31.5" x14ac:dyDescent="0.25">
      <c r="A9" s="312"/>
      <c r="B9" s="309"/>
      <c r="C9" s="169" t="s">
        <v>5</v>
      </c>
      <c r="D9" s="164"/>
      <c r="E9" s="169" t="s">
        <v>5</v>
      </c>
      <c r="F9" s="156" t="s">
        <v>567</v>
      </c>
      <c r="G9" s="14" t="s">
        <v>568</v>
      </c>
      <c r="H9" s="89"/>
    </row>
    <row r="10" spans="1:8" ht="48" customHeight="1" x14ac:dyDescent="0.25">
      <c r="A10" s="314">
        <v>3</v>
      </c>
      <c r="B10" s="309" t="s">
        <v>631</v>
      </c>
      <c r="C10" s="169" t="s">
        <v>3</v>
      </c>
      <c r="D10" s="156" t="s">
        <v>38</v>
      </c>
      <c r="E10" s="169" t="s">
        <v>3</v>
      </c>
      <c r="F10" s="156" t="s">
        <v>38</v>
      </c>
      <c r="G10" s="14">
        <v>66143.070000000007</v>
      </c>
      <c r="H10" s="89"/>
    </row>
    <row r="11" spans="1:8" ht="31.5" x14ac:dyDescent="0.25">
      <c r="A11" s="321"/>
      <c r="B11" s="309"/>
      <c r="C11" s="169" t="s">
        <v>4</v>
      </c>
      <c r="D11" s="156" t="s">
        <v>39</v>
      </c>
      <c r="E11" s="169" t="s">
        <v>4</v>
      </c>
      <c r="F11" s="156" t="s">
        <v>39</v>
      </c>
      <c r="G11" s="14">
        <v>56357.99</v>
      </c>
      <c r="H11" s="89"/>
    </row>
    <row r="12" spans="1:8" ht="31.5" x14ac:dyDescent="0.25">
      <c r="A12" s="312"/>
      <c r="B12" s="309"/>
      <c r="C12" s="169" t="s">
        <v>5</v>
      </c>
      <c r="D12" s="156" t="s">
        <v>495</v>
      </c>
      <c r="E12" s="169" t="s">
        <v>5</v>
      </c>
      <c r="F12" s="156" t="s">
        <v>495</v>
      </c>
      <c r="G12" s="14">
        <v>60265.37</v>
      </c>
      <c r="H12" s="89"/>
    </row>
    <row r="13" spans="1:8" ht="47.25" customHeight="1" x14ac:dyDescent="0.25">
      <c r="A13" s="314">
        <v>4</v>
      </c>
      <c r="B13" s="311" t="s">
        <v>203</v>
      </c>
      <c r="C13" s="169" t="s">
        <v>3</v>
      </c>
      <c r="D13" s="156" t="s">
        <v>511</v>
      </c>
      <c r="E13" s="169" t="s">
        <v>3</v>
      </c>
      <c r="F13" s="156" t="s">
        <v>511</v>
      </c>
      <c r="G13" s="14">
        <v>64262.16</v>
      </c>
      <c r="H13" s="89"/>
    </row>
    <row r="14" spans="1:8" ht="31.5" x14ac:dyDescent="0.25">
      <c r="A14" s="321"/>
      <c r="B14" s="311"/>
      <c r="C14" s="169" t="s">
        <v>4</v>
      </c>
      <c r="D14" s="164" t="s">
        <v>40</v>
      </c>
      <c r="E14" s="169" t="s">
        <v>4</v>
      </c>
      <c r="F14" s="164" t="s">
        <v>40</v>
      </c>
      <c r="G14" s="14">
        <v>63746.879999999997</v>
      </c>
      <c r="H14" s="89"/>
    </row>
    <row r="15" spans="1:8" ht="31.5" x14ac:dyDescent="0.25">
      <c r="A15" s="312"/>
      <c r="B15" s="311"/>
      <c r="C15" s="47" t="s">
        <v>5</v>
      </c>
      <c r="D15" s="167" t="s">
        <v>258</v>
      </c>
      <c r="E15" s="47" t="s">
        <v>5</v>
      </c>
      <c r="F15" s="167" t="s">
        <v>258</v>
      </c>
      <c r="G15" s="99">
        <v>63983.77</v>
      </c>
      <c r="H15" s="90"/>
    </row>
    <row r="16" spans="1:8" s="62" customFormat="1" ht="43.5" customHeight="1" x14ac:dyDescent="0.25">
      <c r="A16" s="314">
        <v>5</v>
      </c>
      <c r="B16" s="311" t="s">
        <v>45</v>
      </c>
      <c r="C16" s="169" t="s">
        <v>3</v>
      </c>
      <c r="D16" s="156" t="s">
        <v>41</v>
      </c>
      <c r="E16" s="156" t="s">
        <v>245</v>
      </c>
      <c r="F16" s="156" t="s">
        <v>41</v>
      </c>
      <c r="G16" s="14">
        <v>72725.070000000007</v>
      </c>
      <c r="H16" s="184"/>
    </row>
    <row r="17" spans="1:8" s="62" customFormat="1" ht="31.5" x14ac:dyDescent="0.25">
      <c r="A17" s="321"/>
      <c r="B17" s="311"/>
      <c r="C17" s="169" t="s">
        <v>4</v>
      </c>
      <c r="D17" s="156" t="s">
        <v>42</v>
      </c>
      <c r="E17" s="156" t="s">
        <v>451</v>
      </c>
      <c r="F17" s="156" t="s">
        <v>42</v>
      </c>
      <c r="G17" s="14">
        <v>54154.239999999998</v>
      </c>
      <c r="H17" s="184"/>
    </row>
    <row r="18" spans="1:8" s="62" customFormat="1" ht="31.5" x14ac:dyDescent="0.25">
      <c r="A18" s="312"/>
      <c r="B18" s="311"/>
      <c r="C18" s="169" t="s">
        <v>5</v>
      </c>
      <c r="D18" s="156" t="s">
        <v>441</v>
      </c>
      <c r="E18" s="156" t="s">
        <v>16</v>
      </c>
      <c r="F18" s="156" t="s">
        <v>441</v>
      </c>
      <c r="G18" s="14">
        <v>56417.08</v>
      </c>
      <c r="H18" s="184"/>
    </row>
    <row r="19" spans="1:8" s="120" customFormat="1" x14ac:dyDescent="0.25">
      <c r="A19" s="314">
        <v>6</v>
      </c>
      <c r="B19" s="309" t="s">
        <v>43</v>
      </c>
      <c r="C19" s="169" t="s">
        <v>3</v>
      </c>
      <c r="D19" s="164"/>
      <c r="E19" s="169" t="s">
        <v>3</v>
      </c>
      <c r="F19" s="164"/>
      <c r="G19" s="14"/>
      <c r="H19" s="157"/>
    </row>
    <row r="20" spans="1:8" s="120" customFormat="1" ht="53.25" customHeight="1" x14ac:dyDescent="0.25">
      <c r="A20" s="321"/>
      <c r="B20" s="309"/>
      <c r="C20" s="169" t="s">
        <v>4</v>
      </c>
      <c r="D20" s="164" t="s">
        <v>31</v>
      </c>
      <c r="E20" s="169" t="s">
        <v>4</v>
      </c>
      <c r="F20" s="164"/>
      <c r="G20" s="14"/>
      <c r="H20" s="157"/>
    </row>
    <row r="21" spans="1:8" s="120" customFormat="1" ht="31.5" x14ac:dyDescent="0.25">
      <c r="A21" s="312"/>
      <c r="B21" s="309"/>
      <c r="C21" s="169" t="s">
        <v>5</v>
      </c>
      <c r="D21" s="164" t="s">
        <v>32</v>
      </c>
      <c r="E21" s="169" t="s">
        <v>5</v>
      </c>
      <c r="F21" s="164"/>
      <c r="G21" s="14"/>
      <c r="H21" s="157"/>
    </row>
  </sheetData>
  <mergeCells count="14">
    <mergeCell ref="A1:H1"/>
    <mergeCell ref="A2:H2"/>
    <mergeCell ref="B10:B12"/>
    <mergeCell ref="B16:B18"/>
    <mergeCell ref="B19:B21"/>
    <mergeCell ref="A19:A21"/>
    <mergeCell ref="B4:B6"/>
    <mergeCell ref="B7:B9"/>
    <mergeCell ref="B13:B15"/>
    <mergeCell ref="A10:A12"/>
    <mergeCell ref="A16:A18"/>
    <mergeCell ref="A13:A15"/>
    <mergeCell ref="A4:A6"/>
    <mergeCell ref="A7:A9"/>
  </mergeCells>
  <pageMargins left="0.31496062992125984" right="0.31496062992125984" top="0.35433070866141736" bottom="0.35433070866141736" header="0.31496062992125984" footer="0.31496062992125984"/>
  <pageSetup paperSize="9" scale="72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38"/>
  <sheetViews>
    <sheetView tabSelected="1" view="pageBreakPreview" zoomScale="106" zoomScaleNormal="100" zoomScaleSheetLayoutView="106" workbookViewId="0">
      <selection activeCell="E34" sqref="E34"/>
    </sheetView>
  </sheetViews>
  <sheetFormatPr defaultRowHeight="15.75" x14ac:dyDescent="0.25"/>
  <cols>
    <col min="1" max="1" width="5.42578125" style="77" customWidth="1"/>
    <col min="2" max="2" width="40.42578125" style="78" customWidth="1"/>
    <col min="3" max="3" width="19.85546875" style="2" bestFit="1" customWidth="1"/>
    <col min="4" max="4" width="23.28515625" style="22" customWidth="1"/>
    <col min="5" max="5" width="24" style="75" customWidth="1"/>
    <col min="6" max="6" width="24" style="121" customWidth="1"/>
    <col min="7" max="7" width="20.140625" style="75" hidden="1" customWidth="1"/>
    <col min="8" max="8" width="0" style="234" hidden="1" customWidth="1"/>
  </cols>
  <sheetData>
    <row r="1" spans="1:8" x14ac:dyDescent="0.25">
      <c r="A1" s="334" t="s">
        <v>266</v>
      </c>
      <c r="B1" s="334"/>
      <c r="C1" s="334"/>
      <c r="D1" s="334"/>
      <c r="E1" s="334"/>
      <c r="F1" s="334"/>
      <c r="G1" s="334"/>
    </row>
    <row r="2" spans="1:8" x14ac:dyDescent="0.25">
      <c r="A2" s="170"/>
      <c r="B2" s="335" t="s">
        <v>435</v>
      </c>
      <c r="C2" s="335"/>
      <c r="D2" s="335"/>
      <c r="E2" s="335"/>
      <c r="F2" s="335"/>
      <c r="G2" s="335"/>
    </row>
    <row r="3" spans="1:8" ht="47.25" x14ac:dyDescent="0.25">
      <c r="A3" s="158" t="s">
        <v>18</v>
      </c>
      <c r="B3" s="155" t="s">
        <v>15</v>
      </c>
      <c r="C3" s="161" t="s">
        <v>0</v>
      </c>
      <c r="D3" s="111" t="s">
        <v>1</v>
      </c>
      <c r="E3" s="59" t="s">
        <v>519</v>
      </c>
      <c r="F3" s="132" t="s">
        <v>547</v>
      </c>
      <c r="G3" s="30" t="s">
        <v>517</v>
      </c>
      <c r="H3" s="30" t="s">
        <v>620</v>
      </c>
    </row>
    <row r="4" spans="1:8" ht="31.5" x14ac:dyDescent="0.25">
      <c r="A4" s="292">
        <v>1</v>
      </c>
      <c r="B4" s="292" t="s">
        <v>513</v>
      </c>
      <c r="C4" s="3" t="s">
        <v>3</v>
      </c>
      <c r="D4" s="16" t="s">
        <v>556</v>
      </c>
      <c r="E4" s="30">
        <v>38859.370000000003</v>
      </c>
      <c r="F4" s="229"/>
      <c r="G4" s="30">
        <v>46456.85</v>
      </c>
      <c r="H4" s="235">
        <f>E4*100/G4</f>
        <v>83.646157671043142</v>
      </c>
    </row>
    <row r="5" spans="1:8" ht="31.5" x14ac:dyDescent="0.25">
      <c r="A5" s="292"/>
      <c r="B5" s="292"/>
      <c r="C5" s="3" t="s">
        <v>4</v>
      </c>
      <c r="D5" s="16" t="s">
        <v>19</v>
      </c>
      <c r="E5" s="30">
        <v>33731.14</v>
      </c>
      <c r="F5" s="229"/>
      <c r="G5" s="30">
        <v>30328.93</v>
      </c>
      <c r="H5" s="235">
        <f t="shared" ref="H5:H38" si="0">E5*100/G5</f>
        <v>111.21770533942345</v>
      </c>
    </row>
    <row r="6" spans="1:8" ht="56.25" customHeight="1" x14ac:dyDescent="0.25">
      <c r="A6" s="292"/>
      <c r="B6" s="292"/>
      <c r="C6" s="3" t="s">
        <v>5</v>
      </c>
      <c r="D6" s="173" t="s">
        <v>557</v>
      </c>
      <c r="E6" s="59">
        <v>31525.85</v>
      </c>
      <c r="F6" s="236"/>
      <c r="G6" s="30">
        <v>34205.54</v>
      </c>
      <c r="H6" s="235">
        <f t="shared" si="0"/>
        <v>92.16591815243963</v>
      </c>
    </row>
    <row r="7" spans="1:8" ht="31.5" x14ac:dyDescent="0.25">
      <c r="A7" s="292">
        <v>2</v>
      </c>
      <c r="B7" s="292" t="s">
        <v>630</v>
      </c>
      <c r="C7" s="3" t="s">
        <v>3</v>
      </c>
      <c r="D7" s="16" t="s">
        <v>196</v>
      </c>
      <c r="E7" s="30">
        <v>48082.86</v>
      </c>
      <c r="F7" s="129"/>
      <c r="G7" s="145">
        <v>41753.78</v>
      </c>
      <c r="H7" s="235">
        <f t="shared" si="0"/>
        <v>115.15810065579691</v>
      </c>
    </row>
    <row r="8" spans="1:8" ht="76.5" customHeight="1" x14ac:dyDescent="0.25">
      <c r="A8" s="292"/>
      <c r="B8" s="292"/>
      <c r="C8" s="3" t="s">
        <v>5</v>
      </c>
      <c r="D8" s="16" t="s">
        <v>197</v>
      </c>
      <c r="E8" s="30">
        <v>44253.19</v>
      </c>
      <c r="F8" s="129"/>
      <c r="G8" s="145">
        <v>33736.21</v>
      </c>
      <c r="H8" s="235">
        <f t="shared" si="0"/>
        <v>131.1741597529776</v>
      </c>
    </row>
    <row r="9" spans="1:8" ht="76.5" customHeight="1" x14ac:dyDescent="0.25">
      <c r="A9" s="292">
        <v>3</v>
      </c>
      <c r="B9" s="292" t="s">
        <v>563</v>
      </c>
      <c r="C9" s="3" t="s">
        <v>3</v>
      </c>
      <c r="D9" s="112" t="s">
        <v>235</v>
      </c>
      <c r="E9" s="174">
        <v>37907.71</v>
      </c>
      <c r="F9" s="237"/>
      <c r="G9" s="238">
        <v>40966.67</v>
      </c>
      <c r="H9" s="235">
        <f t="shared" si="0"/>
        <v>92.533051868750874</v>
      </c>
    </row>
    <row r="10" spans="1:8" ht="47.25" x14ac:dyDescent="0.25">
      <c r="A10" s="292"/>
      <c r="B10" s="292"/>
      <c r="C10" s="3" t="s">
        <v>5</v>
      </c>
      <c r="D10" s="16" t="s">
        <v>236</v>
      </c>
      <c r="E10" s="32">
        <v>31686.45</v>
      </c>
      <c r="F10" s="162"/>
      <c r="G10" s="238">
        <v>31904.39</v>
      </c>
      <c r="H10" s="235">
        <f t="shared" si="0"/>
        <v>99.316896514868333</v>
      </c>
    </row>
    <row r="11" spans="1:8" ht="31.5" x14ac:dyDescent="0.25">
      <c r="A11" s="292">
        <v>4</v>
      </c>
      <c r="B11" s="292" t="s">
        <v>564</v>
      </c>
      <c r="C11" s="3" t="s">
        <v>3</v>
      </c>
      <c r="D11" s="16" t="s">
        <v>551</v>
      </c>
      <c r="E11" s="30">
        <v>47490</v>
      </c>
      <c r="F11" s="161"/>
      <c r="G11" s="32">
        <v>41423</v>
      </c>
      <c r="H11" s="235">
        <f t="shared" si="0"/>
        <v>114.6464524539507</v>
      </c>
    </row>
    <row r="12" spans="1:8" ht="31.5" x14ac:dyDescent="0.25">
      <c r="A12" s="292"/>
      <c r="B12" s="292"/>
      <c r="C12" s="3" t="s">
        <v>4</v>
      </c>
      <c r="D12" s="16" t="s">
        <v>552</v>
      </c>
      <c r="E12" s="30">
        <v>39602</v>
      </c>
      <c r="F12" s="161"/>
      <c r="G12" s="32">
        <v>40236.14</v>
      </c>
      <c r="H12" s="235">
        <f t="shared" si="0"/>
        <v>98.423954186460236</v>
      </c>
    </row>
    <row r="13" spans="1:8" ht="31.5" x14ac:dyDescent="0.25">
      <c r="A13" s="292"/>
      <c r="B13" s="292"/>
      <c r="C13" s="3" t="s">
        <v>5</v>
      </c>
      <c r="D13" s="16" t="s">
        <v>553</v>
      </c>
      <c r="E13" s="30">
        <v>44615</v>
      </c>
      <c r="F13" s="161"/>
      <c r="G13" s="32">
        <v>44073.85</v>
      </c>
      <c r="H13" s="235">
        <f t="shared" si="0"/>
        <v>101.22782557003757</v>
      </c>
    </row>
    <row r="14" spans="1:8" ht="31.5" x14ac:dyDescent="0.25">
      <c r="A14" s="296">
        <v>5</v>
      </c>
      <c r="B14" s="292" t="s">
        <v>565</v>
      </c>
      <c r="C14" s="3" t="s">
        <v>3</v>
      </c>
      <c r="D14" s="16" t="s">
        <v>554</v>
      </c>
      <c r="E14" s="30">
        <v>53463.4</v>
      </c>
      <c r="F14" s="129"/>
      <c r="G14" s="32">
        <v>47963.839999999997</v>
      </c>
      <c r="H14" s="235">
        <f t="shared" si="0"/>
        <v>111.46605442766885</v>
      </c>
    </row>
    <row r="15" spans="1:8" ht="31.5" x14ac:dyDescent="0.25">
      <c r="A15" s="296"/>
      <c r="B15" s="292"/>
      <c r="C15" s="3" t="s">
        <v>4</v>
      </c>
      <c r="D15" s="16" t="s">
        <v>213</v>
      </c>
      <c r="E15" s="30">
        <v>52342.86</v>
      </c>
      <c r="F15" s="129"/>
      <c r="G15" s="32">
        <v>37085.629999999997</v>
      </c>
      <c r="H15" s="235">
        <f t="shared" si="0"/>
        <v>141.14054419461124</v>
      </c>
    </row>
    <row r="16" spans="1:8" ht="51.75" customHeight="1" x14ac:dyDescent="0.25">
      <c r="A16" s="296"/>
      <c r="B16" s="292"/>
      <c r="C16" s="3" t="s">
        <v>5</v>
      </c>
      <c r="D16" s="16" t="s">
        <v>555</v>
      </c>
      <c r="E16" s="59">
        <v>60022.12</v>
      </c>
      <c r="F16" s="131"/>
      <c r="G16" s="64">
        <v>54422.25</v>
      </c>
      <c r="H16" s="235">
        <f t="shared" si="0"/>
        <v>110.28967012572983</v>
      </c>
    </row>
    <row r="17" spans="1:8" ht="31.5" x14ac:dyDescent="0.25">
      <c r="A17" s="292">
        <v>6</v>
      </c>
      <c r="B17" s="292" t="s">
        <v>566</v>
      </c>
      <c r="C17" s="3" t="s">
        <v>3</v>
      </c>
      <c r="D17" s="231" t="s">
        <v>20</v>
      </c>
      <c r="E17" s="30">
        <v>41727.96</v>
      </c>
      <c r="F17" s="161"/>
      <c r="G17" s="30">
        <v>38979.08</v>
      </c>
      <c r="H17" s="235">
        <f t="shared" si="0"/>
        <v>107.05219312513276</v>
      </c>
    </row>
    <row r="18" spans="1:8" ht="31.5" x14ac:dyDescent="0.25">
      <c r="A18" s="292"/>
      <c r="B18" s="292"/>
      <c r="C18" s="3" t="s">
        <v>4</v>
      </c>
      <c r="D18" s="232" t="s">
        <v>30</v>
      </c>
      <c r="E18" s="30">
        <v>30857.119999999999</v>
      </c>
      <c r="F18" s="161"/>
      <c r="G18" s="30">
        <v>24011.52</v>
      </c>
      <c r="H18" s="235">
        <f t="shared" si="0"/>
        <v>128.50964870195639</v>
      </c>
    </row>
    <row r="19" spans="1:8" ht="45.75" customHeight="1" thickBot="1" x14ac:dyDescent="0.3">
      <c r="A19" s="292"/>
      <c r="B19" s="292"/>
      <c r="C19" s="3" t="s">
        <v>5</v>
      </c>
      <c r="D19" s="233" t="s">
        <v>558</v>
      </c>
      <c r="E19" s="30">
        <v>29924.25</v>
      </c>
      <c r="F19" s="161"/>
      <c r="G19" s="30">
        <v>34385.72</v>
      </c>
      <c r="H19" s="235">
        <f t="shared" si="0"/>
        <v>87.025224424557635</v>
      </c>
    </row>
    <row r="20" spans="1:8" ht="31.5" x14ac:dyDescent="0.25">
      <c r="A20" s="292">
        <v>7</v>
      </c>
      <c r="B20" s="292" t="s">
        <v>561</v>
      </c>
      <c r="C20" s="3" t="s">
        <v>3</v>
      </c>
      <c r="D20" s="16" t="s">
        <v>27</v>
      </c>
      <c r="E20" s="34">
        <v>37856.92</v>
      </c>
      <c r="F20" s="209"/>
      <c r="G20" s="127">
        <v>38361.300000000003</v>
      </c>
      <c r="H20" s="235">
        <f t="shared" si="0"/>
        <v>98.685185330007059</v>
      </c>
    </row>
    <row r="21" spans="1:8" ht="31.5" x14ac:dyDescent="0.25">
      <c r="A21" s="292"/>
      <c r="B21" s="292"/>
      <c r="C21" s="3" t="s">
        <v>4</v>
      </c>
      <c r="D21" s="16" t="s">
        <v>28</v>
      </c>
      <c r="E21" s="30">
        <v>37846.19</v>
      </c>
      <c r="F21" s="161"/>
      <c r="G21" s="86">
        <v>37083.300000000003</v>
      </c>
      <c r="H21" s="235">
        <f t="shared" si="0"/>
        <v>102.05723330987263</v>
      </c>
    </row>
    <row r="22" spans="1:8" ht="31.5" x14ac:dyDescent="0.25">
      <c r="A22" s="292"/>
      <c r="B22" s="292"/>
      <c r="C22" s="3" t="s">
        <v>5</v>
      </c>
      <c r="D22" s="16" t="s">
        <v>29</v>
      </c>
      <c r="E22" s="30">
        <v>37058.550000000003</v>
      </c>
      <c r="F22" s="161"/>
      <c r="G22" s="86">
        <v>38278.46</v>
      </c>
      <c r="H22" s="235">
        <f t="shared" si="0"/>
        <v>96.813064057435966</v>
      </c>
    </row>
    <row r="23" spans="1:8" ht="31.5" x14ac:dyDescent="0.25">
      <c r="A23" s="292">
        <v>8</v>
      </c>
      <c r="B23" s="292" t="s">
        <v>209</v>
      </c>
      <c r="C23" s="3" t="s">
        <v>3</v>
      </c>
      <c r="D23" s="16" t="s">
        <v>298</v>
      </c>
      <c r="E23" s="34">
        <v>40082</v>
      </c>
      <c r="F23" s="130"/>
      <c r="G23" s="30">
        <v>36778.120000000003</v>
      </c>
      <c r="H23" s="235">
        <f t="shared" si="0"/>
        <v>108.98327592601252</v>
      </c>
    </row>
    <row r="24" spans="1:8" ht="31.5" x14ac:dyDescent="0.25">
      <c r="A24" s="292"/>
      <c r="B24" s="292"/>
      <c r="C24" s="3" t="s">
        <v>4</v>
      </c>
      <c r="D24" s="16" t="s">
        <v>23</v>
      </c>
      <c r="E24" s="30">
        <v>39164</v>
      </c>
      <c r="F24" s="129"/>
      <c r="G24" s="30">
        <v>36053.019999999997</v>
      </c>
      <c r="H24" s="235">
        <f t="shared" si="0"/>
        <v>108.62890265503418</v>
      </c>
    </row>
    <row r="25" spans="1:8" ht="48.75" customHeight="1" x14ac:dyDescent="0.25">
      <c r="A25" s="292"/>
      <c r="B25" s="292"/>
      <c r="C25" s="3" t="s">
        <v>5</v>
      </c>
      <c r="D25" s="16" t="s">
        <v>490</v>
      </c>
      <c r="E25" s="30">
        <v>37479</v>
      </c>
      <c r="F25" s="161"/>
      <c r="G25" s="30">
        <v>36614.82</v>
      </c>
      <c r="H25" s="235">
        <f t="shared" si="0"/>
        <v>102.36019185673997</v>
      </c>
    </row>
    <row r="26" spans="1:8" ht="31.5" x14ac:dyDescent="0.25">
      <c r="A26" s="292">
        <v>9</v>
      </c>
      <c r="B26" s="292" t="s">
        <v>562</v>
      </c>
      <c r="C26" s="3" t="s">
        <v>3</v>
      </c>
      <c r="D26" s="16" t="s">
        <v>22</v>
      </c>
      <c r="E26" s="175">
        <f>548725.24/12</f>
        <v>45727.103333333333</v>
      </c>
      <c r="F26" s="162"/>
      <c r="G26" s="30">
        <v>38227.25</v>
      </c>
      <c r="H26" s="235">
        <f t="shared" si="0"/>
        <v>119.61912858846328</v>
      </c>
    </row>
    <row r="27" spans="1:8" ht="31.5" x14ac:dyDescent="0.25">
      <c r="A27" s="292"/>
      <c r="B27" s="292"/>
      <c r="C27" s="3" t="s">
        <v>4</v>
      </c>
      <c r="D27" s="16" t="s">
        <v>21</v>
      </c>
      <c r="E27" s="175">
        <f>403130.06/12</f>
        <v>33594.171666666669</v>
      </c>
      <c r="F27" s="162"/>
      <c r="G27" s="30">
        <v>30443.26</v>
      </c>
      <c r="H27" s="235">
        <f t="shared" si="0"/>
        <v>110.35011252627568</v>
      </c>
    </row>
    <row r="28" spans="1:8" ht="31.5" x14ac:dyDescent="0.25">
      <c r="A28" s="292"/>
      <c r="B28" s="292"/>
      <c r="C28" s="3" t="s">
        <v>4</v>
      </c>
      <c r="D28" s="16" t="s">
        <v>559</v>
      </c>
      <c r="E28" s="175">
        <f>355958.04/12</f>
        <v>29663.17</v>
      </c>
      <c r="F28" s="191"/>
      <c r="G28" s="30">
        <v>26465.97</v>
      </c>
      <c r="H28" s="235">
        <f t="shared" si="0"/>
        <v>112.08041874150088</v>
      </c>
    </row>
    <row r="29" spans="1:8" ht="31.5" x14ac:dyDescent="0.25">
      <c r="A29" s="292"/>
      <c r="B29" s="292"/>
      <c r="C29" s="3" t="s">
        <v>5</v>
      </c>
      <c r="D29" s="16" t="s">
        <v>560</v>
      </c>
      <c r="E29" s="175">
        <f>530145.96/12</f>
        <v>44178.829999999994</v>
      </c>
      <c r="F29" s="162"/>
      <c r="G29" s="30">
        <v>34564.300000000003</v>
      </c>
      <c r="H29" s="235">
        <f t="shared" si="0"/>
        <v>127.81635965432538</v>
      </c>
    </row>
    <row r="30" spans="1:8" ht="31.5" x14ac:dyDescent="0.25">
      <c r="A30" s="292">
        <v>10</v>
      </c>
      <c r="B30" s="332" t="s">
        <v>626</v>
      </c>
      <c r="C30" s="3" t="s">
        <v>3</v>
      </c>
      <c r="D30" s="16" t="s">
        <v>24</v>
      </c>
      <c r="E30" s="30">
        <v>49470.87</v>
      </c>
      <c r="F30" s="129"/>
      <c r="G30" s="86">
        <v>46804.2</v>
      </c>
      <c r="H30" s="235">
        <f t="shared" si="0"/>
        <v>105.69750150627509</v>
      </c>
    </row>
    <row r="31" spans="1:8" ht="31.5" x14ac:dyDescent="0.25">
      <c r="A31" s="292"/>
      <c r="B31" s="332"/>
      <c r="C31" s="3" t="s">
        <v>4</v>
      </c>
      <c r="D31" s="16" t="s">
        <v>25</v>
      </c>
      <c r="E31" s="30">
        <v>37985.78</v>
      </c>
      <c r="F31" s="129"/>
      <c r="G31" s="86">
        <v>36615.17</v>
      </c>
      <c r="H31" s="235">
        <f t="shared" si="0"/>
        <v>103.74328454572245</v>
      </c>
    </row>
    <row r="32" spans="1:8" ht="31.5" x14ac:dyDescent="0.25">
      <c r="A32" s="292"/>
      <c r="B32" s="332"/>
      <c r="C32" s="3" t="s">
        <v>5</v>
      </c>
      <c r="D32" s="16" t="s">
        <v>297</v>
      </c>
      <c r="E32" s="30">
        <v>39161.65</v>
      </c>
      <c r="F32" s="129"/>
      <c r="G32" s="86">
        <v>42283.08</v>
      </c>
      <c r="H32" s="235">
        <f t="shared" si="0"/>
        <v>92.617779972509098</v>
      </c>
    </row>
    <row r="33" spans="1:8" s="62" customFormat="1" ht="31.5" x14ac:dyDescent="0.25">
      <c r="A33" s="333">
        <v>11</v>
      </c>
      <c r="B33" s="311" t="s">
        <v>627</v>
      </c>
      <c r="C33" s="71" t="s">
        <v>3</v>
      </c>
      <c r="D33" s="159" t="s">
        <v>231</v>
      </c>
      <c r="E33" s="65">
        <v>47299.11</v>
      </c>
      <c r="F33" s="210"/>
      <c r="G33" s="33">
        <v>40682.53</v>
      </c>
      <c r="H33" s="235">
        <f t="shared" si="0"/>
        <v>116.26393442099103</v>
      </c>
    </row>
    <row r="34" spans="1:8" s="62" customFormat="1" ht="31.5" x14ac:dyDescent="0.25">
      <c r="A34" s="333"/>
      <c r="B34" s="311"/>
      <c r="C34" s="71" t="s">
        <v>4</v>
      </c>
      <c r="D34" s="159" t="s">
        <v>232</v>
      </c>
      <c r="E34" s="33">
        <v>39328.61</v>
      </c>
      <c r="F34" s="128"/>
      <c r="G34" s="33">
        <v>39117.74</v>
      </c>
      <c r="H34" s="235">
        <f t="shared" si="0"/>
        <v>100.53906488462779</v>
      </c>
    </row>
    <row r="35" spans="1:8" s="62" customFormat="1" ht="34.5" customHeight="1" x14ac:dyDescent="0.25">
      <c r="A35" s="333"/>
      <c r="B35" s="311"/>
      <c r="C35" s="71" t="s">
        <v>5</v>
      </c>
      <c r="D35" s="159"/>
      <c r="E35" s="33"/>
      <c r="F35" s="128"/>
      <c r="G35" s="33">
        <v>36278.089999999997</v>
      </c>
      <c r="H35" s="235">
        <f t="shared" si="0"/>
        <v>0</v>
      </c>
    </row>
    <row r="36" spans="1:8" s="120" customFormat="1" ht="31.5" x14ac:dyDescent="0.25">
      <c r="A36" s="311">
        <v>12</v>
      </c>
      <c r="B36" s="311" t="s">
        <v>628</v>
      </c>
      <c r="C36" s="71" t="s">
        <v>3</v>
      </c>
      <c r="D36" s="159" t="s">
        <v>26</v>
      </c>
      <c r="E36" s="33">
        <v>44254.65</v>
      </c>
      <c r="F36" s="62"/>
      <c r="G36" s="205">
        <v>54058.33</v>
      </c>
      <c r="H36" s="235">
        <f t="shared" si="0"/>
        <v>81.864626598712903</v>
      </c>
    </row>
    <row r="37" spans="1:8" s="120" customFormat="1" ht="31.5" x14ac:dyDescent="0.25">
      <c r="A37" s="311"/>
      <c r="B37" s="311"/>
      <c r="C37" s="71" t="s">
        <v>4</v>
      </c>
      <c r="D37" s="159" t="s">
        <v>233</v>
      </c>
      <c r="E37" s="33">
        <v>63127.5</v>
      </c>
      <c r="F37" s="283"/>
      <c r="G37" s="205">
        <v>55571.17</v>
      </c>
      <c r="H37" s="235">
        <f t="shared" si="0"/>
        <v>113.59757226633883</v>
      </c>
    </row>
    <row r="38" spans="1:8" s="120" customFormat="1" ht="76.5" customHeight="1" x14ac:dyDescent="0.25">
      <c r="A38" s="311"/>
      <c r="B38" s="311"/>
      <c r="C38" s="71" t="s">
        <v>5</v>
      </c>
      <c r="D38" s="159" t="s">
        <v>234</v>
      </c>
      <c r="E38" s="33">
        <v>66256.33</v>
      </c>
      <c r="F38" s="284"/>
      <c r="G38" s="205">
        <v>59680.11</v>
      </c>
      <c r="H38" s="235">
        <f t="shared" si="0"/>
        <v>111.01911507870881</v>
      </c>
    </row>
  </sheetData>
  <mergeCells count="27">
    <mergeCell ref="A14:A16"/>
    <mergeCell ref="B17:B19"/>
    <mergeCell ref="A17:A19"/>
    <mergeCell ref="B7:B8"/>
    <mergeCell ref="A7:A8"/>
    <mergeCell ref="B9:B10"/>
    <mergeCell ref="B14:B16"/>
    <mergeCell ref="A9:A10"/>
    <mergeCell ref="A1:G1"/>
    <mergeCell ref="B2:G2"/>
    <mergeCell ref="B4:B6"/>
    <mergeCell ref="A4:A6"/>
    <mergeCell ref="A11:A13"/>
    <mergeCell ref="B11:B13"/>
    <mergeCell ref="F37:F38"/>
    <mergeCell ref="B20:B22"/>
    <mergeCell ref="A20:A22"/>
    <mergeCell ref="B23:B25"/>
    <mergeCell ref="A23:A25"/>
    <mergeCell ref="B26:B29"/>
    <mergeCell ref="B36:B38"/>
    <mergeCell ref="B30:B32"/>
    <mergeCell ref="B33:B35"/>
    <mergeCell ref="A26:A29"/>
    <mergeCell ref="A30:A32"/>
    <mergeCell ref="A36:A38"/>
    <mergeCell ref="A33:A35"/>
  </mergeCells>
  <pageMargins left="0.31496062992125984" right="0.31496062992125984" top="0.35433070866141736" bottom="0.35433070866141736" header="0.31496062992125984" footer="0.31496062992125984"/>
  <pageSetup paperSize="9" scale="71" fitToHeight="0" orientation="portrait" r:id="rId1"/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25"/>
  <sheetViews>
    <sheetView view="pageBreakPreview" zoomScaleNormal="100" zoomScaleSheetLayoutView="100" workbookViewId="0">
      <selection activeCell="E9" sqref="E9"/>
    </sheetView>
  </sheetViews>
  <sheetFormatPr defaultRowHeight="15.75" x14ac:dyDescent="0.25"/>
  <cols>
    <col min="1" max="1" width="4.42578125" style="5" bestFit="1" customWidth="1"/>
    <col min="2" max="2" width="31.42578125" style="6" customWidth="1"/>
    <col min="3" max="3" width="19.85546875" style="6" bestFit="1" customWidth="1"/>
    <col min="4" max="4" width="20" style="15" customWidth="1"/>
    <col min="5" max="5" width="20" style="55" customWidth="1"/>
    <col min="6" max="6" width="19.42578125" style="110" customWidth="1"/>
    <col min="12" max="12" width="14.85546875" bestFit="1" customWidth="1"/>
    <col min="13" max="13" width="25.85546875" customWidth="1"/>
    <col min="14" max="14" width="27.28515625" customWidth="1"/>
  </cols>
  <sheetData>
    <row r="1" spans="1:15" ht="39.75" customHeight="1" x14ac:dyDescent="0.25">
      <c r="A1" s="287" t="s">
        <v>266</v>
      </c>
      <c r="B1" s="287"/>
      <c r="C1" s="287"/>
      <c r="D1" s="287"/>
      <c r="E1" s="287"/>
      <c r="F1" s="37"/>
    </row>
    <row r="2" spans="1:15" x14ac:dyDescent="0.25">
      <c r="A2" s="39"/>
      <c r="B2" s="279" t="s">
        <v>227</v>
      </c>
      <c r="C2" s="279"/>
      <c r="D2" s="279"/>
      <c r="E2" s="279"/>
    </row>
    <row r="3" spans="1:15" x14ac:dyDescent="0.25">
      <c r="A3" s="39"/>
      <c r="B3" s="42"/>
      <c r="C3" s="42"/>
      <c r="D3" s="42"/>
      <c r="E3" s="108"/>
    </row>
    <row r="4" spans="1:15" s="9" customFormat="1" ht="47.25" x14ac:dyDescent="0.25">
      <c r="A4" s="38" t="s">
        <v>18</v>
      </c>
      <c r="B4" s="38" t="s">
        <v>15</v>
      </c>
      <c r="C4" s="38" t="s">
        <v>0</v>
      </c>
      <c r="D4" s="43" t="s">
        <v>1</v>
      </c>
      <c r="E4" s="49" t="s">
        <v>519</v>
      </c>
      <c r="F4" s="103" t="s">
        <v>545</v>
      </c>
      <c r="J4" s="31"/>
      <c r="K4" s="31"/>
      <c r="L4" s="31"/>
      <c r="M4" s="31"/>
      <c r="N4" s="31"/>
      <c r="O4" s="31"/>
    </row>
    <row r="5" spans="1:15" ht="47.25" x14ac:dyDescent="0.25">
      <c r="A5" s="290"/>
      <c r="B5" s="274" t="s">
        <v>214</v>
      </c>
      <c r="C5" s="41" t="s">
        <v>73</v>
      </c>
      <c r="D5" s="41" t="s">
        <v>175</v>
      </c>
      <c r="E5" s="30">
        <v>96609.27</v>
      </c>
      <c r="F5" s="16"/>
      <c r="J5" s="11"/>
      <c r="K5" s="272"/>
      <c r="L5" s="58"/>
      <c r="M5" s="288"/>
      <c r="N5" s="289"/>
      <c r="O5" s="11"/>
    </row>
    <row r="6" spans="1:15" ht="31.5" x14ac:dyDescent="0.25">
      <c r="A6" s="290"/>
      <c r="B6" s="274"/>
      <c r="C6" s="41" t="s">
        <v>151</v>
      </c>
      <c r="D6" s="26" t="s">
        <v>212</v>
      </c>
      <c r="E6" s="30">
        <v>89507.16</v>
      </c>
      <c r="F6" s="16"/>
      <c r="J6" s="11"/>
      <c r="K6" s="272"/>
      <c r="L6" s="58"/>
      <c r="M6" s="288"/>
      <c r="N6" s="289"/>
      <c r="O6" s="11"/>
    </row>
    <row r="7" spans="1:15" ht="31.5" x14ac:dyDescent="0.25">
      <c r="A7" s="290"/>
      <c r="B7" s="274"/>
      <c r="C7" s="41" t="s">
        <v>151</v>
      </c>
      <c r="D7" s="71" t="s">
        <v>543</v>
      </c>
      <c r="E7" s="33">
        <v>96474.89</v>
      </c>
      <c r="F7" s="16"/>
      <c r="J7" s="11"/>
      <c r="K7" s="272"/>
      <c r="L7" s="58"/>
      <c r="M7" s="288"/>
      <c r="N7" s="289"/>
      <c r="O7" s="11"/>
    </row>
    <row r="8" spans="1:15" ht="31.5" x14ac:dyDescent="0.25">
      <c r="A8" s="290"/>
      <c r="B8" s="274"/>
      <c r="C8" s="41" t="s">
        <v>151</v>
      </c>
      <c r="D8" s="109" t="s">
        <v>544</v>
      </c>
      <c r="E8" s="33">
        <v>97728.960000000006</v>
      </c>
      <c r="F8" s="16"/>
      <c r="J8" s="11"/>
      <c r="K8" s="58"/>
      <c r="L8" s="58"/>
      <c r="M8" s="58"/>
      <c r="N8" s="61"/>
      <c r="O8" s="11"/>
    </row>
    <row r="9" spans="1:15" ht="47.25" x14ac:dyDescent="0.25">
      <c r="A9" s="290"/>
      <c r="B9" s="274"/>
      <c r="C9" s="41" t="s">
        <v>5</v>
      </c>
      <c r="D9" s="26" t="s">
        <v>176</v>
      </c>
      <c r="E9" s="30">
        <v>91067.54</v>
      </c>
      <c r="F9" s="16"/>
      <c r="J9" s="11"/>
      <c r="K9" s="58"/>
      <c r="L9" s="58"/>
      <c r="M9" s="58"/>
      <c r="N9" s="61"/>
      <c r="O9" s="11"/>
    </row>
    <row r="10" spans="1:15" ht="18.75" x14ac:dyDescent="0.25">
      <c r="J10" s="11"/>
      <c r="K10" s="58"/>
      <c r="L10" s="58"/>
      <c r="M10" s="58"/>
      <c r="N10" s="61"/>
      <c r="O10" s="11"/>
    </row>
    <row r="11" spans="1:15" ht="18.75" x14ac:dyDescent="0.25">
      <c r="J11" s="11"/>
      <c r="K11" s="58"/>
      <c r="L11" s="58"/>
      <c r="M11" s="58"/>
      <c r="N11" s="61"/>
      <c r="O11" s="11"/>
    </row>
    <row r="12" spans="1:15" ht="18.75" x14ac:dyDescent="0.25">
      <c r="J12" s="11"/>
      <c r="K12" s="58"/>
      <c r="L12" s="58"/>
      <c r="M12" s="58"/>
      <c r="N12" s="61"/>
      <c r="O12" s="11"/>
    </row>
    <row r="13" spans="1:15" ht="18.75" x14ac:dyDescent="0.25">
      <c r="J13" s="11"/>
      <c r="K13" s="58"/>
      <c r="L13" s="58"/>
      <c r="M13" s="58"/>
      <c r="N13" s="61"/>
      <c r="O13" s="11"/>
    </row>
    <row r="14" spans="1:15" ht="18.75" x14ac:dyDescent="0.25">
      <c r="J14" s="11"/>
      <c r="K14" s="58"/>
      <c r="L14" s="58"/>
      <c r="M14" s="58"/>
      <c r="N14" s="61"/>
      <c r="O14" s="11"/>
    </row>
    <row r="15" spans="1:15" ht="18.75" x14ac:dyDescent="0.25">
      <c r="J15" s="11"/>
      <c r="K15" s="58"/>
      <c r="L15" s="58"/>
      <c r="M15" s="58"/>
      <c r="N15" s="61"/>
      <c r="O15" s="11"/>
    </row>
    <row r="16" spans="1:15" ht="18.75" x14ac:dyDescent="0.25">
      <c r="J16" s="11"/>
      <c r="K16" s="58"/>
      <c r="L16" s="58"/>
      <c r="M16" s="58"/>
      <c r="N16" s="61"/>
      <c r="O16" s="11"/>
    </row>
    <row r="17" spans="10:15" ht="18.75" x14ac:dyDescent="0.25">
      <c r="J17" s="11"/>
      <c r="K17" s="58"/>
      <c r="L17" s="58"/>
      <c r="M17" s="58"/>
      <c r="N17" s="61"/>
      <c r="O17" s="11"/>
    </row>
    <row r="18" spans="10:15" ht="18.75" x14ac:dyDescent="0.25">
      <c r="J18" s="11"/>
      <c r="K18" s="58"/>
      <c r="L18" s="58"/>
      <c r="M18" s="58"/>
      <c r="N18" s="61"/>
      <c r="O18" s="11"/>
    </row>
    <row r="19" spans="10:15" ht="18.75" x14ac:dyDescent="0.25">
      <c r="J19" s="11"/>
      <c r="K19" s="58"/>
      <c r="L19" s="58"/>
      <c r="M19" s="58"/>
      <c r="N19" s="61"/>
      <c r="O19" s="11"/>
    </row>
    <row r="20" spans="10:15" ht="18.75" x14ac:dyDescent="0.25">
      <c r="J20" s="11"/>
      <c r="K20" s="58"/>
      <c r="L20" s="58"/>
      <c r="M20" s="58"/>
      <c r="N20" s="61"/>
      <c r="O20" s="11"/>
    </row>
    <row r="21" spans="10:15" ht="18.75" x14ac:dyDescent="0.25">
      <c r="J21" s="11"/>
      <c r="K21" s="58"/>
      <c r="L21" s="58"/>
      <c r="M21" s="58"/>
      <c r="N21" s="61"/>
      <c r="O21" s="11"/>
    </row>
    <row r="22" spans="10:15" x14ac:dyDescent="0.25">
      <c r="J22" s="11"/>
      <c r="K22" s="11"/>
      <c r="L22" s="11"/>
      <c r="M22" s="11"/>
      <c r="N22" s="11"/>
      <c r="O22" s="11"/>
    </row>
    <row r="23" spans="10:15" x14ac:dyDescent="0.25">
      <c r="J23" s="11"/>
      <c r="K23" s="11"/>
      <c r="L23" s="11"/>
      <c r="M23" s="11"/>
      <c r="N23" s="11"/>
      <c r="O23" s="11"/>
    </row>
    <row r="24" spans="10:15" x14ac:dyDescent="0.25">
      <c r="J24" s="11"/>
      <c r="K24" s="11"/>
      <c r="L24" s="11"/>
      <c r="M24" s="11"/>
      <c r="N24" s="11"/>
      <c r="O24" s="11"/>
    </row>
    <row r="25" spans="10:15" x14ac:dyDescent="0.25">
      <c r="J25" s="11"/>
      <c r="K25" s="11"/>
      <c r="L25" s="11"/>
      <c r="M25" s="11"/>
      <c r="N25" s="11"/>
      <c r="O25" s="11"/>
    </row>
  </sheetData>
  <autoFilter ref="A4:E4"/>
  <mergeCells count="7">
    <mergeCell ref="A1:E1"/>
    <mergeCell ref="K5:K7"/>
    <mergeCell ref="M5:M7"/>
    <mergeCell ref="N5:N7"/>
    <mergeCell ref="B5:B9"/>
    <mergeCell ref="A5:A9"/>
    <mergeCell ref="B2:E2"/>
  </mergeCells>
  <pageMargins left="0.31496062992125984" right="0.31496062992125984" top="0.35433070866141736" bottom="0.35433070866141736" header="0.31496062992125984" footer="0.31496062992125984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20"/>
  <sheetViews>
    <sheetView view="pageBreakPreview" topLeftCell="A13" zoomScale="106" zoomScaleNormal="100" zoomScaleSheetLayoutView="106" workbookViewId="0">
      <selection activeCell="C24" sqref="C24"/>
    </sheetView>
  </sheetViews>
  <sheetFormatPr defaultRowHeight="15.75" x14ac:dyDescent="0.25"/>
  <cols>
    <col min="1" max="1" width="3.42578125" style="31" customWidth="1"/>
    <col min="2" max="2" width="37" style="31" customWidth="1"/>
    <col min="3" max="4" width="24.28515625" style="24" customWidth="1"/>
    <col min="5" max="5" width="24.28515625" style="113" customWidth="1"/>
    <col min="6" max="6" width="24.28515625" style="115" customWidth="1"/>
  </cols>
  <sheetData>
    <row r="1" spans="1:6" x14ac:dyDescent="0.25">
      <c r="A1" s="291" t="s">
        <v>266</v>
      </c>
      <c r="B1" s="291"/>
      <c r="C1" s="291"/>
      <c r="D1" s="291"/>
      <c r="E1" s="291"/>
      <c r="F1" s="291"/>
    </row>
    <row r="2" spans="1:6" x14ac:dyDescent="0.25">
      <c r="A2" s="279" t="s">
        <v>218</v>
      </c>
      <c r="B2" s="279"/>
      <c r="C2" s="279"/>
      <c r="D2" s="279"/>
      <c r="E2" s="279"/>
      <c r="F2" s="279"/>
    </row>
    <row r="3" spans="1:6" ht="47.25" x14ac:dyDescent="0.25">
      <c r="A3" s="28" t="s">
        <v>18</v>
      </c>
      <c r="B3" s="35" t="s">
        <v>15</v>
      </c>
      <c r="C3" s="111"/>
      <c r="D3" s="111"/>
      <c r="E3" s="101" t="s">
        <v>519</v>
      </c>
      <c r="F3" s="92" t="s">
        <v>547</v>
      </c>
    </row>
    <row r="4" spans="1:6" ht="42" customHeight="1" x14ac:dyDescent="0.25">
      <c r="A4" s="292">
        <v>1</v>
      </c>
      <c r="B4" s="293" t="s">
        <v>2</v>
      </c>
      <c r="C4" s="16" t="s">
        <v>3</v>
      </c>
      <c r="D4" s="158" t="s">
        <v>546</v>
      </c>
      <c r="E4" s="49">
        <v>46490.32</v>
      </c>
      <c r="F4" s="95"/>
    </row>
    <row r="5" spans="1:6" ht="58.5" customHeight="1" x14ac:dyDescent="0.25">
      <c r="A5" s="292"/>
      <c r="B5" s="293"/>
      <c r="C5" s="16" t="s">
        <v>5</v>
      </c>
      <c r="D5" s="158" t="s">
        <v>296</v>
      </c>
      <c r="E5" s="49">
        <v>50247.62</v>
      </c>
      <c r="F5" s="95"/>
    </row>
    <row r="6" spans="1:6" ht="31.5" x14ac:dyDescent="0.25">
      <c r="A6" s="296">
        <f>A4+1</f>
        <v>2</v>
      </c>
      <c r="B6" s="293" t="s">
        <v>6</v>
      </c>
      <c r="C6" s="112" t="s">
        <v>3</v>
      </c>
      <c r="D6" s="81" t="s">
        <v>293</v>
      </c>
      <c r="E6" s="100">
        <v>53786.23</v>
      </c>
      <c r="F6" s="91"/>
    </row>
    <row r="7" spans="1:6" ht="31.5" customHeight="1" x14ac:dyDescent="0.25">
      <c r="A7" s="296"/>
      <c r="B7" s="293"/>
      <c r="C7" s="16" t="s">
        <v>4</v>
      </c>
      <c r="D7" s="158" t="s">
        <v>294</v>
      </c>
      <c r="E7" s="49">
        <v>47547.95</v>
      </c>
      <c r="F7" s="95"/>
    </row>
    <row r="8" spans="1:6" ht="31.5" x14ac:dyDescent="0.25">
      <c r="A8" s="296"/>
      <c r="B8" s="293"/>
      <c r="C8" s="16" t="s">
        <v>5</v>
      </c>
      <c r="D8" s="158" t="s">
        <v>310</v>
      </c>
      <c r="E8" s="49">
        <v>45987.44</v>
      </c>
      <c r="F8" s="95"/>
    </row>
    <row r="9" spans="1:6" ht="31.5" x14ac:dyDescent="0.25">
      <c r="A9" s="296">
        <v>3</v>
      </c>
      <c r="B9" s="293" t="s">
        <v>7</v>
      </c>
      <c r="C9" s="163" t="s">
        <v>3</v>
      </c>
      <c r="D9" s="158" t="s">
        <v>164</v>
      </c>
      <c r="E9" s="49">
        <v>57979.79</v>
      </c>
      <c r="F9" s="95"/>
    </row>
    <row r="10" spans="1:6" ht="31.5" x14ac:dyDescent="0.25">
      <c r="A10" s="296"/>
      <c r="B10" s="293"/>
      <c r="C10" s="163" t="s">
        <v>4</v>
      </c>
      <c r="D10" s="158" t="s">
        <v>163</v>
      </c>
      <c r="E10" s="49">
        <v>54702.13</v>
      </c>
      <c r="F10" s="95"/>
    </row>
    <row r="11" spans="1:6" ht="31.5" x14ac:dyDescent="0.25">
      <c r="A11" s="296"/>
      <c r="B11" s="293"/>
      <c r="C11" s="164" t="s">
        <v>5</v>
      </c>
      <c r="D11" s="158" t="s">
        <v>295</v>
      </c>
      <c r="E11" s="49">
        <v>56664.66</v>
      </c>
      <c r="F11" s="95"/>
    </row>
    <row r="12" spans="1:6" ht="31.5" x14ac:dyDescent="0.25">
      <c r="A12" s="296">
        <v>4</v>
      </c>
      <c r="B12" s="295" t="s">
        <v>8</v>
      </c>
      <c r="C12" s="164" t="s">
        <v>3</v>
      </c>
      <c r="D12" s="158" t="s">
        <v>9</v>
      </c>
      <c r="E12" s="49">
        <v>49592.9</v>
      </c>
      <c r="F12" s="95"/>
    </row>
    <row r="13" spans="1:6" ht="31.5" x14ac:dyDescent="0.25">
      <c r="A13" s="296"/>
      <c r="B13" s="295"/>
      <c r="C13" s="164" t="s">
        <v>4</v>
      </c>
      <c r="D13" s="158" t="s">
        <v>10</v>
      </c>
      <c r="E13" s="49">
        <v>37843.43</v>
      </c>
      <c r="F13" s="95"/>
    </row>
    <row r="14" spans="1:6" ht="31.5" x14ac:dyDescent="0.25">
      <c r="A14" s="296"/>
      <c r="B14" s="295"/>
      <c r="C14" s="164" t="s">
        <v>5</v>
      </c>
      <c r="D14" s="158" t="s">
        <v>497</v>
      </c>
      <c r="E14" s="49">
        <v>44777.41</v>
      </c>
      <c r="F14" s="95"/>
    </row>
    <row r="15" spans="1:6" ht="31.5" x14ac:dyDescent="0.25">
      <c r="A15" s="296">
        <v>5</v>
      </c>
      <c r="B15" s="293" t="s">
        <v>11</v>
      </c>
      <c r="C15" s="158" t="s">
        <v>3</v>
      </c>
      <c r="D15" s="158" t="s">
        <v>12</v>
      </c>
      <c r="E15" s="49">
        <v>52016.6</v>
      </c>
      <c r="F15" s="95"/>
    </row>
    <row r="16" spans="1:6" ht="40.5" customHeight="1" x14ac:dyDescent="0.25">
      <c r="A16" s="296"/>
      <c r="B16" s="293"/>
      <c r="C16" s="256" t="s">
        <v>4</v>
      </c>
      <c r="D16" s="158" t="s">
        <v>14</v>
      </c>
      <c r="E16" s="49">
        <v>40191.5</v>
      </c>
      <c r="F16" s="95"/>
    </row>
    <row r="17" spans="1:6" ht="31.5" x14ac:dyDescent="0.25">
      <c r="A17" s="296"/>
      <c r="B17" s="293"/>
      <c r="C17" s="256" t="s">
        <v>5</v>
      </c>
      <c r="D17" s="158" t="s">
        <v>13</v>
      </c>
      <c r="E17" s="49">
        <v>42385.8</v>
      </c>
      <c r="F17" s="95"/>
    </row>
    <row r="18" spans="1:6" s="62" customFormat="1" ht="31.5" x14ac:dyDescent="0.25">
      <c r="A18" s="294">
        <v>6</v>
      </c>
      <c r="B18" s="295" t="s">
        <v>17</v>
      </c>
      <c r="C18" s="164" t="s">
        <v>3</v>
      </c>
      <c r="D18" s="156" t="s">
        <v>255</v>
      </c>
      <c r="E18" s="14">
        <v>39800</v>
      </c>
      <c r="F18" s="89"/>
    </row>
    <row r="19" spans="1:6" s="62" customFormat="1" ht="34.5" customHeight="1" x14ac:dyDescent="0.25">
      <c r="A19" s="294"/>
      <c r="B19" s="295"/>
      <c r="C19" s="156"/>
      <c r="D19" s="156"/>
      <c r="E19" s="14"/>
      <c r="F19" s="89"/>
    </row>
    <row r="20" spans="1:6" ht="16.5" customHeight="1" x14ac:dyDescent="0.25">
      <c r="C20" s="216"/>
      <c r="D20" s="216"/>
      <c r="E20" s="216"/>
      <c r="F20" s="171"/>
    </row>
  </sheetData>
  <autoFilter ref="A3:F18"/>
  <mergeCells count="14">
    <mergeCell ref="A1:F1"/>
    <mergeCell ref="A4:A5"/>
    <mergeCell ref="B4:B5"/>
    <mergeCell ref="A18:A19"/>
    <mergeCell ref="B18:B19"/>
    <mergeCell ref="A2:F2"/>
    <mergeCell ref="A9:A11"/>
    <mergeCell ref="B9:B11"/>
    <mergeCell ref="A12:A14"/>
    <mergeCell ref="B12:B14"/>
    <mergeCell ref="A15:A17"/>
    <mergeCell ref="B15:B17"/>
    <mergeCell ref="A6:A8"/>
    <mergeCell ref="B6:B8"/>
  </mergeCells>
  <pageMargins left="0.31496062992125984" right="0.31496062992125984" top="0.15748031496062992" bottom="0.15748031496062992" header="0.31496062992125984" footer="0.31496062992125984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12"/>
  <sheetViews>
    <sheetView view="pageBreakPreview" zoomScale="93" zoomScaleNormal="100" zoomScaleSheetLayoutView="93" workbookViewId="0">
      <selection activeCell="E7" sqref="E7"/>
    </sheetView>
  </sheetViews>
  <sheetFormatPr defaultRowHeight="15.75" x14ac:dyDescent="0.25"/>
  <cols>
    <col min="1" max="1" width="4.42578125" style="160" customWidth="1"/>
    <col min="2" max="2" width="36.42578125" style="6" customWidth="1"/>
    <col min="3" max="3" width="17.7109375" style="24" customWidth="1"/>
    <col min="4" max="4" width="24" style="24" customWidth="1"/>
    <col min="5" max="5" width="24" style="113" customWidth="1"/>
    <col min="6" max="6" width="24" style="106" customWidth="1"/>
  </cols>
  <sheetData>
    <row r="1" spans="1:6" ht="32.25" customHeight="1" x14ac:dyDescent="0.25">
      <c r="A1" s="287" t="s">
        <v>272</v>
      </c>
      <c r="B1" s="287"/>
      <c r="C1" s="287"/>
      <c r="D1" s="287"/>
      <c r="E1" s="287"/>
      <c r="F1" s="287"/>
    </row>
    <row r="2" spans="1:6" x14ac:dyDescent="0.25">
      <c r="A2" s="297"/>
      <c r="B2" s="297"/>
      <c r="C2" s="297"/>
      <c r="D2" s="297"/>
      <c r="E2" s="297"/>
      <c r="F2" s="297"/>
    </row>
    <row r="3" spans="1:6" s="9" customFormat="1" ht="47.25" x14ac:dyDescent="0.25">
      <c r="A3" s="165" t="s">
        <v>18</v>
      </c>
      <c r="B3" s="165" t="s">
        <v>15</v>
      </c>
      <c r="C3" s="161" t="s">
        <v>0</v>
      </c>
      <c r="D3" s="161" t="s">
        <v>1</v>
      </c>
      <c r="E3" s="30" t="s">
        <v>519</v>
      </c>
      <c r="F3" s="155" t="s">
        <v>545</v>
      </c>
    </row>
    <row r="4" spans="1:6" s="9" customFormat="1" ht="31.5" x14ac:dyDescent="0.25">
      <c r="A4" s="298">
        <v>1</v>
      </c>
      <c r="B4" s="292" t="s">
        <v>194</v>
      </c>
      <c r="C4" s="166" t="s">
        <v>3</v>
      </c>
      <c r="D4" s="166" t="s">
        <v>621</v>
      </c>
      <c r="E4" s="101">
        <v>40850.01</v>
      </c>
      <c r="F4" s="173"/>
    </row>
    <row r="5" spans="1:6" s="9" customFormat="1" ht="31.5" x14ac:dyDescent="0.25">
      <c r="A5" s="299"/>
      <c r="B5" s="292"/>
      <c r="C5" s="163" t="s">
        <v>4</v>
      </c>
      <c r="D5" s="158" t="s">
        <v>442</v>
      </c>
      <c r="E5" s="49">
        <v>48685.99</v>
      </c>
      <c r="F5" s="16"/>
    </row>
    <row r="6" spans="1:6" s="9" customFormat="1" ht="31.5" x14ac:dyDescent="0.25">
      <c r="A6" s="299"/>
      <c r="B6" s="292"/>
      <c r="C6" s="163" t="s">
        <v>4</v>
      </c>
      <c r="D6" s="158" t="s">
        <v>192</v>
      </c>
      <c r="E6" s="49">
        <v>45799.99</v>
      </c>
      <c r="F6" s="16"/>
    </row>
    <row r="7" spans="1:6" s="9" customFormat="1" ht="31.5" x14ac:dyDescent="0.25">
      <c r="A7" s="300"/>
      <c r="B7" s="292"/>
      <c r="C7" s="163" t="s">
        <v>5</v>
      </c>
      <c r="D7" s="79" t="s">
        <v>193</v>
      </c>
      <c r="E7" s="101">
        <v>50157.8</v>
      </c>
      <c r="F7" s="173"/>
    </row>
    <row r="8" spans="1:6" s="9" customFormat="1" ht="31.5" x14ac:dyDescent="0.25">
      <c r="A8" s="290">
        <v>2</v>
      </c>
      <c r="B8" s="292" t="s">
        <v>195</v>
      </c>
      <c r="C8" s="168" t="s">
        <v>3</v>
      </c>
      <c r="D8" s="163" t="s">
        <v>500</v>
      </c>
      <c r="E8" s="49">
        <v>81309.63</v>
      </c>
      <c r="F8" s="16"/>
    </row>
    <row r="9" spans="1:6" ht="31.5" x14ac:dyDescent="0.25">
      <c r="A9" s="290"/>
      <c r="B9" s="292"/>
      <c r="C9" s="163" t="s">
        <v>4</v>
      </c>
      <c r="D9" s="163" t="s">
        <v>228</v>
      </c>
      <c r="E9" s="49">
        <v>79194.69</v>
      </c>
      <c r="F9" s="16"/>
    </row>
    <row r="10" spans="1:6" ht="31.5" x14ac:dyDescent="0.25">
      <c r="A10" s="290"/>
      <c r="B10" s="292"/>
      <c r="C10" s="164" t="s">
        <v>4</v>
      </c>
      <c r="D10" s="158"/>
      <c r="E10" s="49"/>
      <c r="F10" s="16"/>
    </row>
    <row r="11" spans="1:6" s="27" customFormat="1" ht="47.25" x14ac:dyDescent="0.25">
      <c r="A11" s="290"/>
      <c r="B11" s="292"/>
      <c r="C11" s="16" t="s">
        <v>502</v>
      </c>
      <c r="D11" s="168" t="s">
        <v>501</v>
      </c>
      <c r="E11" s="100">
        <v>66835.199999999997</v>
      </c>
      <c r="F11" s="112"/>
    </row>
    <row r="12" spans="1:6" ht="31.5" x14ac:dyDescent="0.25">
      <c r="A12" s="290"/>
      <c r="B12" s="292"/>
      <c r="C12" s="163" t="s">
        <v>5</v>
      </c>
      <c r="D12" s="163"/>
      <c r="E12" s="49"/>
      <c r="F12" s="16"/>
    </row>
  </sheetData>
  <mergeCells count="6">
    <mergeCell ref="A1:F1"/>
    <mergeCell ref="A2:F2"/>
    <mergeCell ref="A4:A7"/>
    <mergeCell ref="A8:A12"/>
    <mergeCell ref="B8:B12"/>
    <mergeCell ref="B4:B7"/>
  </mergeCells>
  <pageMargins left="0.31496062992125984" right="0.31496062992125984" top="0.35433070866141736" bottom="0.35433070866141736" header="0.31496062992125984" footer="0.31496062992125984"/>
  <pageSetup paperSize="9" scale="74" fitToHeight="0" orientation="portrait" r:id="rId1"/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14"/>
  <sheetViews>
    <sheetView view="pageBreakPreview" zoomScale="124" zoomScaleNormal="100" zoomScaleSheetLayoutView="124" workbookViewId="0">
      <selection activeCell="E6" sqref="E6"/>
    </sheetView>
  </sheetViews>
  <sheetFormatPr defaultRowHeight="15.75" x14ac:dyDescent="0.25"/>
  <cols>
    <col min="1" max="1" width="3.140625" style="5" customWidth="1"/>
    <col min="2" max="2" width="31.42578125" style="6" customWidth="1"/>
    <col min="3" max="3" width="19.85546875" style="6" bestFit="1" customWidth="1"/>
    <col min="4" max="6" width="24" style="7" customWidth="1"/>
  </cols>
  <sheetData>
    <row r="1" spans="1:6" s="9" customFormat="1" ht="36.75" customHeight="1" x14ac:dyDescent="0.25">
      <c r="A1" s="301" t="s">
        <v>266</v>
      </c>
      <c r="B1" s="301"/>
      <c r="C1" s="301"/>
      <c r="D1" s="301"/>
      <c r="E1" s="301"/>
      <c r="F1" s="301"/>
    </row>
    <row r="2" spans="1:6" s="9" customFormat="1" x14ac:dyDescent="0.25">
      <c r="A2" s="279" t="s">
        <v>267</v>
      </c>
      <c r="B2" s="279"/>
      <c r="C2" s="279"/>
      <c r="D2" s="279"/>
      <c r="E2" s="279"/>
      <c r="F2" s="279"/>
    </row>
    <row r="3" spans="1:6" s="9" customFormat="1" x14ac:dyDescent="0.25">
      <c r="A3" s="18"/>
      <c r="B3" s="279"/>
      <c r="C3" s="279"/>
      <c r="D3" s="279"/>
      <c r="E3" s="279"/>
      <c r="F3" s="279"/>
    </row>
    <row r="4" spans="1:6" s="9" customFormat="1" ht="47.25" x14ac:dyDescent="0.25">
      <c r="A4" s="76" t="s">
        <v>18</v>
      </c>
      <c r="B4" s="76" t="s">
        <v>15</v>
      </c>
      <c r="C4" s="161" t="s">
        <v>0</v>
      </c>
      <c r="D4" s="161" t="s">
        <v>1</v>
      </c>
      <c r="E4" s="148" t="s">
        <v>519</v>
      </c>
      <c r="F4" s="161" t="s">
        <v>547</v>
      </c>
    </row>
    <row r="5" spans="1:6" s="9" customFormat="1" x14ac:dyDescent="0.25">
      <c r="A5" s="302">
        <v>1</v>
      </c>
      <c r="B5" s="292" t="s">
        <v>177</v>
      </c>
      <c r="C5" s="336" t="s">
        <v>3</v>
      </c>
      <c r="D5" s="185"/>
      <c r="E5" s="161"/>
      <c r="F5" s="161"/>
    </row>
    <row r="6" spans="1:6" s="9" customFormat="1" ht="31.5" x14ac:dyDescent="0.25">
      <c r="A6" s="302"/>
      <c r="B6" s="292"/>
      <c r="C6" s="228" t="s">
        <v>180</v>
      </c>
      <c r="D6" s="16" t="s">
        <v>178</v>
      </c>
      <c r="E6" s="30">
        <v>37295.379999999997</v>
      </c>
      <c r="F6" s="129"/>
    </row>
    <row r="7" spans="1:6" s="9" customFormat="1" ht="54.75" customHeight="1" x14ac:dyDescent="0.25">
      <c r="A7" s="302"/>
      <c r="B7" s="292"/>
      <c r="C7" s="228" t="s">
        <v>152</v>
      </c>
      <c r="D7" s="16" t="s">
        <v>179</v>
      </c>
      <c r="E7" s="30">
        <v>41308.32</v>
      </c>
      <c r="F7" s="129"/>
    </row>
    <row r="8" spans="1:6" s="9" customFormat="1" x14ac:dyDescent="0.25">
      <c r="A8" s="10"/>
      <c r="B8" s="10"/>
      <c r="C8" s="6"/>
      <c r="D8" s="140"/>
      <c r="E8" s="160"/>
      <c r="F8" s="160"/>
    </row>
    <row r="9" spans="1:6" x14ac:dyDescent="0.25">
      <c r="A9" s="4"/>
      <c r="B9" s="4"/>
      <c r="D9" s="140"/>
      <c r="E9" s="160"/>
      <c r="F9" s="160"/>
    </row>
    <row r="10" spans="1:6" x14ac:dyDescent="0.25">
      <c r="A10" s="4"/>
      <c r="B10" s="4"/>
      <c r="D10" s="140"/>
      <c r="E10" s="160"/>
      <c r="F10" s="160"/>
    </row>
    <row r="11" spans="1:6" x14ac:dyDescent="0.25">
      <c r="A11" s="4"/>
      <c r="B11" s="4"/>
      <c r="D11" s="140"/>
      <c r="E11" s="160"/>
      <c r="F11" s="160"/>
    </row>
    <row r="12" spans="1:6" x14ac:dyDescent="0.25">
      <c r="A12" s="4"/>
      <c r="B12" s="4"/>
    </row>
    <row r="13" spans="1:6" x14ac:dyDescent="0.25">
      <c r="A13" s="4"/>
      <c r="B13" s="4"/>
    </row>
    <row r="14" spans="1:6" x14ac:dyDescent="0.25">
      <c r="E14" s="63"/>
      <c r="F14" s="187"/>
    </row>
  </sheetData>
  <autoFilter ref="A4:F4"/>
  <mergeCells count="5">
    <mergeCell ref="A1:F1"/>
    <mergeCell ref="A2:F2"/>
    <mergeCell ref="A5:A7"/>
    <mergeCell ref="B5:B7"/>
    <mergeCell ref="B3:F3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19"/>
  <sheetViews>
    <sheetView view="pageBreakPreview" zoomScale="89" zoomScaleNormal="100" zoomScaleSheetLayoutView="89" workbookViewId="0">
      <selection activeCell="F8" sqref="F8"/>
    </sheetView>
  </sheetViews>
  <sheetFormatPr defaultRowHeight="15.75" x14ac:dyDescent="0.25"/>
  <cols>
    <col min="1" max="1" width="4.42578125" style="160" bestFit="1" customWidth="1"/>
    <col min="2" max="2" width="26" style="6" customWidth="1"/>
    <col min="3" max="3" width="18" style="140" customWidth="1"/>
    <col min="4" max="4" width="24" style="106" customWidth="1"/>
    <col min="5" max="6" width="24" style="63" customWidth="1"/>
  </cols>
  <sheetData>
    <row r="1" spans="1:9" ht="33" customHeight="1" x14ac:dyDescent="0.25">
      <c r="A1" s="7"/>
      <c r="B1" s="287" t="s">
        <v>266</v>
      </c>
      <c r="C1" s="287"/>
      <c r="D1" s="287"/>
      <c r="E1" s="287"/>
      <c r="F1" s="287"/>
    </row>
    <row r="2" spans="1:9" x14ac:dyDescent="0.25">
      <c r="B2" s="279" t="s">
        <v>226</v>
      </c>
      <c r="C2" s="279"/>
      <c r="D2" s="279"/>
      <c r="E2" s="279"/>
      <c r="F2" s="279"/>
    </row>
    <row r="4" spans="1:9" ht="47.25" x14ac:dyDescent="0.25">
      <c r="A4" s="155" t="s">
        <v>18</v>
      </c>
      <c r="B4" s="155" t="s">
        <v>15</v>
      </c>
      <c r="C4" s="158" t="s">
        <v>0</v>
      </c>
      <c r="D4" s="158" t="s">
        <v>1</v>
      </c>
      <c r="E4" s="30" t="s">
        <v>519</v>
      </c>
      <c r="F4" s="254" t="s">
        <v>547</v>
      </c>
      <c r="G4" s="12"/>
      <c r="H4" s="12"/>
      <c r="I4" s="12"/>
    </row>
    <row r="5" spans="1:9" ht="39.75" customHeight="1" x14ac:dyDescent="0.25">
      <c r="A5" s="303">
        <v>1</v>
      </c>
      <c r="B5" s="306" t="s">
        <v>174</v>
      </c>
      <c r="C5" s="158" t="s">
        <v>3</v>
      </c>
      <c r="D5" s="158" t="s">
        <v>172</v>
      </c>
      <c r="E5" s="49">
        <v>134293.9</v>
      </c>
      <c r="F5" s="119"/>
      <c r="G5" s="12"/>
      <c r="H5" s="12"/>
      <c r="I5" s="12"/>
    </row>
    <row r="6" spans="1:9" ht="31.5" x14ac:dyDescent="0.25">
      <c r="A6" s="304"/>
      <c r="B6" s="307"/>
      <c r="C6" s="158" t="s">
        <v>151</v>
      </c>
      <c r="D6" s="158" t="s">
        <v>229</v>
      </c>
      <c r="E6" s="101">
        <v>108259.73</v>
      </c>
      <c r="F6" s="119"/>
      <c r="G6" s="12"/>
      <c r="H6" s="12"/>
      <c r="I6" s="12"/>
    </row>
    <row r="7" spans="1:9" s="56" customFormat="1" ht="31.5" x14ac:dyDescent="0.25">
      <c r="A7" s="304"/>
      <c r="B7" s="307"/>
      <c r="C7" s="158" t="s">
        <v>151</v>
      </c>
      <c r="D7" s="158" t="s">
        <v>542</v>
      </c>
      <c r="E7" s="49">
        <v>99103.47</v>
      </c>
      <c r="F7" s="119"/>
      <c r="G7" s="12"/>
      <c r="H7" s="12"/>
      <c r="I7" s="12"/>
    </row>
    <row r="8" spans="1:9" ht="53.25" customHeight="1" x14ac:dyDescent="0.25">
      <c r="A8" s="305"/>
      <c r="B8" s="308"/>
      <c r="C8" s="158" t="s">
        <v>5</v>
      </c>
      <c r="D8" s="158" t="s">
        <v>173</v>
      </c>
      <c r="E8" s="100">
        <v>100738.24000000001</v>
      </c>
      <c r="F8" s="49"/>
      <c r="G8" s="12"/>
      <c r="H8" s="12"/>
      <c r="I8" s="12"/>
    </row>
    <row r="9" spans="1:9" x14ac:dyDescent="0.25">
      <c r="A9" s="10"/>
      <c r="B9" s="10"/>
      <c r="D9" s="140"/>
      <c r="E9" s="230"/>
      <c r="F9" s="230"/>
      <c r="G9" s="12"/>
      <c r="H9" s="12"/>
      <c r="I9" s="12"/>
    </row>
    <row r="10" spans="1:9" x14ac:dyDescent="0.25">
      <c r="A10" s="10"/>
      <c r="B10" s="10"/>
      <c r="D10" s="140"/>
      <c r="E10" s="230"/>
      <c r="F10" s="230"/>
      <c r="G10" s="12"/>
      <c r="H10" s="12"/>
      <c r="I10" s="12"/>
    </row>
    <row r="11" spans="1:9" x14ac:dyDescent="0.25">
      <c r="A11" s="10"/>
      <c r="B11" s="10"/>
      <c r="D11" s="140"/>
      <c r="E11" s="230"/>
      <c r="F11" s="230"/>
      <c r="G11" s="12"/>
      <c r="H11" s="12"/>
      <c r="I11" s="12"/>
    </row>
    <row r="12" spans="1:9" x14ac:dyDescent="0.25">
      <c r="A12" s="10"/>
      <c r="B12" s="10"/>
      <c r="D12" s="140"/>
      <c r="E12" s="230"/>
      <c r="F12" s="230"/>
      <c r="G12" s="12"/>
      <c r="H12" s="12"/>
      <c r="I12" s="12"/>
    </row>
    <row r="13" spans="1:9" x14ac:dyDescent="0.25">
      <c r="A13" s="10"/>
      <c r="B13" s="10"/>
      <c r="D13" s="140"/>
      <c r="E13" s="230"/>
      <c r="F13" s="230"/>
      <c r="G13" s="12"/>
      <c r="H13" s="12"/>
      <c r="I13" s="12"/>
    </row>
    <row r="14" spans="1:9" x14ac:dyDescent="0.25">
      <c r="A14" s="10"/>
      <c r="B14" s="10"/>
      <c r="D14" s="140"/>
      <c r="E14" s="230"/>
      <c r="F14" s="230"/>
      <c r="G14" s="12"/>
      <c r="H14" s="12"/>
      <c r="I14" s="12"/>
    </row>
    <row r="15" spans="1:9" x14ac:dyDescent="0.25">
      <c r="A15" s="10"/>
      <c r="B15" s="10"/>
      <c r="D15" s="140"/>
      <c r="E15" s="230"/>
      <c r="F15" s="230"/>
    </row>
    <row r="16" spans="1:9" x14ac:dyDescent="0.25">
      <c r="A16" s="10"/>
      <c r="B16" s="10"/>
      <c r="D16" s="140"/>
      <c r="E16" s="230"/>
      <c r="F16" s="230"/>
    </row>
    <row r="17" spans="1:6" x14ac:dyDescent="0.25">
      <c r="A17" s="10"/>
      <c r="B17" s="10"/>
      <c r="D17" s="140"/>
      <c r="E17" s="230"/>
      <c r="F17" s="230"/>
    </row>
    <row r="18" spans="1:6" x14ac:dyDescent="0.25">
      <c r="A18" s="10"/>
      <c r="B18" s="10"/>
      <c r="D18" s="140"/>
      <c r="E18" s="230"/>
      <c r="F18" s="230"/>
    </row>
    <row r="19" spans="1:6" x14ac:dyDescent="0.25">
      <c r="A19" s="10"/>
      <c r="B19" s="10"/>
      <c r="D19" s="140"/>
      <c r="E19" s="230"/>
      <c r="F19" s="230"/>
    </row>
  </sheetData>
  <autoFilter ref="A4:F4"/>
  <mergeCells count="4">
    <mergeCell ref="A5:A8"/>
    <mergeCell ref="B5:B8"/>
    <mergeCell ref="B2:F2"/>
    <mergeCell ref="B1:F1"/>
  </mergeCells>
  <pageMargins left="0.31496062992125984" right="0.31496062992125984" top="0.35433070866141736" bottom="0.35433070866141736" header="0.31496062992125984" footer="0.31496062992125984"/>
  <pageSetup paperSize="9" scale="8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65"/>
  <sheetViews>
    <sheetView view="pageBreakPreview" zoomScaleNormal="100" zoomScaleSheetLayoutView="100" workbookViewId="0">
      <selection activeCell="E46" sqref="E46"/>
    </sheetView>
  </sheetViews>
  <sheetFormatPr defaultRowHeight="15.75" x14ac:dyDescent="0.25"/>
  <cols>
    <col min="1" max="1" width="6.140625" style="39" customWidth="1"/>
    <col min="2" max="2" width="35" style="6" customWidth="1"/>
    <col min="3" max="3" width="26.5703125" style="24" customWidth="1"/>
    <col min="4" max="4" width="29" style="106" customWidth="1"/>
    <col min="5" max="5" width="23.140625" style="113" customWidth="1"/>
    <col min="6" max="6" width="23.140625" style="125" customWidth="1"/>
  </cols>
  <sheetData>
    <row r="1" spans="1:6" ht="41.25" customHeight="1" x14ac:dyDescent="0.3">
      <c r="A1" s="313" t="s">
        <v>271</v>
      </c>
      <c r="B1" s="313"/>
      <c r="C1" s="313"/>
      <c r="D1" s="313"/>
      <c r="E1" s="313"/>
      <c r="F1" s="313"/>
    </row>
    <row r="2" spans="1:6" x14ac:dyDescent="0.25">
      <c r="A2" s="40"/>
      <c r="B2" s="291"/>
      <c r="C2" s="291"/>
      <c r="D2" s="291"/>
      <c r="E2" s="291"/>
      <c r="F2" s="291"/>
    </row>
    <row r="3" spans="1:6" ht="47.25" x14ac:dyDescent="0.25">
      <c r="A3" s="249" t="s">
        <v>18</v>
      </c>
      <c r="B3" s="249" t="s">
        <v>15</v>
      </c>
      <c r="C3" s="245" t="s">
        <v>0</v>
      </c>
      <c r="D3" s="79" t="s">
        <v>1</v>
      </c>
      <c r="E3" s="101" t="s">
        <v>519</v>
      </c>
      <c r="F3" s="249" t="s">
        <v>622</v>
      </c>
    </row>
    <row r="4" spans="1:6" ht="47.25" x14ac:dyDescent="0.25">
      <c r="A4" s="311">
        <v>1</v>
      </c>
      <c r="B4" s="309" t="s">
        <v>153</v>
      </c>
      <c r="C4" s="253" t="s">
        <v>3</v>
      </c>
      <c r="D4" s="138" t="s">
        <v>135</v>
      </c>
      <c r="E4" s="88">
        <v>61238.8</v>
      </c>
      <c r="F4" s="207"/>
    </row>
    <row r="5" spans="1:6" ht="31.5" x14ac:dyDescent="0.25">
      <c r="A5" s="311"/>
      <c r="B5" s="309"/>
      <c r="C5" s="247" t="s">
        <v>151</v>
      </c>
      <c r="D5" s="138" t="s">
        <v>136</v>
      </c>
      <c r="E5" s="88">
        <v>51945.63</v>
      </c>
      <c r="F5" s="207"/>
    </row>
    <row r="6" spans="1:6" ht="31.5" x14ac:dyDescent="0.25">
      <c r="A6" s="311"/>
      <c r="B6" s="309"/>
      <c r="C6" s="247" t="s">
        <v>151</v>
      </c>
      <c r="D6" s="138" t="s">
        <v>137</v>
      </c>
      <c r="E6" s="88">
        <v>44263.49</v>
      </c>
      <c r="F6" s="207"/>
    </row>
    <row r="7" spans="1:6" ht="31.5" x14ac:dyDescent="0.25">
      <c r="A7" s="311"/>
      <c r="B7" s="310"/>
      <c r="C7" s="47" t="s">
        <v>5</v>
      </c>
      <c r="D7" s="142" t="s">
        <v>585</v>
      </c>
      <c r="E7" s="194">
        <v>57505.599999999999</v>
      </c>
      <c r="F7" s="208"/>
    </row>
    <row r="8" spans="1:6" ht="31.5" customHeight="1" x14ac:dyDescent="0.25">
      <c r="A8" s="311">
        <v>2</v>
      </c>
      <c r="B8" s="311" t="s">
        <v>154</v>
      </c>
      <c r="C8" s="253" t="s">
        <v>3</v>
      </c>
      <c r="D8" s="248" t="s">
        <v>447</v>
      </c>
      <c r="E8" s="30">
        <v>49170.9</v>
      </c>
      <c r="F8" s="129"/>
    </row>
    <row r="9" spans="1:6" ht="31.5" x14ac:dyDescent="0.25">
      <c r="A9" s="311"/>
      <c r="B9" s="311"/>
      <c r="C9" s="247" t="s">
        <v>151</v>
      </c>
      <c r="D9" s="248" t="s">
        <v>138</v>
      </c>
      <c r="E9" s="30">
        <v>34437.660000000003</v>
      </c>
      <c r="F9" s="129"/>
    </row>
    <row r="10" spans="1:6" ht="43.5" customHeight="1" x14ac:dyDescent="0.25">
      <c r="A10" s="311"/>
      <c r="B10" s="311"/>
      <c r="C10" s="253" t="s">
        <v>5</v>
      </c>
      <c r="D10" s="248" t="s">
        <v>448</v>
      </c>
      <c r="E10" s="30">
        <v>38232.49</v>
      </c>
      <c r="F10" s="129"/>
    </row>
    <row r="11" spans="1:6" ht="36" customHeight="1" x14ac:dyDescent="0.25">
      <c r="A11" s="311">
        <v>3</v>
      </c>
      <c r="B11" s="312" t="s">
        <v>155</v>
      </c>
      <c r="C11" s="66" t="s">
        <v>3</v>
      </c>
      <c r="D11" s="81" t="s">
        <v>230</v>
      </c>
      <c r="E11" s="34">
        <v>55076.97</v>
      </c>
      <c r="F11" s="209"/>
    </row>
    <row r="12" spans="1:6" ht="47.25" x14ac:dyDescent="0.25">
      <c r="A12" s="311"/>
      <c r="B12" s="311"/>
      <c r="C12" s="250" t="s">
        <v>151</v>
      </c>
      <c r="D12" s="122" t="s">
        <v>146</v>
      </c>
      <c r="E12" s="65">
        <v>45251.38</v>
      </c>
      <c r="F12" s="244"/>
    </row>
    <row r="13" spans="1:6" ht="48.75" customHeight="1" x14ac:dyDescent="0.25">
      <c r="A13" s="311"/>
      <c r="B13" s="311"/>
      <c r="C13" s="253" t="s">
        <v>5</v>
      </c>
      <c r="D13" s="123" t="s">
        <v>437</v>
      </c>
      <c r="E13" s="60">
        <v>45602.53</v>
      </c>
      <c r="F13" s="243"/>
    </row>
    <row r="14" spans="1:6" ht="31.5" x14ac:dyDescent="0.25">
      <c r="A14" s="311">
        <v>4</v>
      </c>
      <c r="B14" s="311" t="s">
        <v>142</v>
      </c>
      <c r="C14" s="253" t="s">
        <v>3</v>
      </c>
      <c r="D14" s="248" t="s">
        <v>143</v>
      </c>
      <c r="E14" s="30">
        <v>55502.8</v>
      </c>
      <c r="F14" s="129"/>
    </row>
    <row r="15" spans="1:6" ht="31.5" x14ac:dyDescent="0.25">
      <c r="A15" s="311"/>
      <c r="B15" s="311"/>
      <c r="C15" s="247" t="s">
        <v>151</v>
      </c>
      <c r="D15" s="156" t="s">
        <v>144</v>
      </c>
      <c r="E15" s="30">
        <v>53590.92</v>
      </c>
      <c r="F15" s="129"/>
    </row>
    <row r="16" spans="1:6" ht="31.5" x14ac:dyDescent="0.25">
      <c r="A16" s="311"/>
      <c r="B16" s="311"/>
      <c r="C16" s="253" t="s">
        <v>5</v>
      </c>
      <c r="D16" s="156" t="s">
        <v>145</v>
      </c>
      <c r="E16" s="30">
        <v>55145.45</v>
      </c>
      <c r="F16" s="129"/>
    </row>
    <row r="17" spans="1:6" ht="31.5" x14ac:dyDescent="0.25">
      <c r="A17" s="311">
        <v>5</v>
      </c>
      <c r="B17" s="311" t="s">
        <v>147</v>
      </c>
      <c r="C17" s="253" t="s">
        <v>3</v>
      </c>
      <c r="D17" s="50" t="s">
        <v>148</v>
      </c>
      <c r="E17" s="30">
        <v>52761.48</v>
      </c>
      <c r="F17" s="132"/>
    </row>
    <row r="18" spans="1:6" ht="31.5" x14ac:dyDescent="0.25">
      <c r="A18" s="311"/>
      <c r="B18" s="311"/>
      <c r="C18" s="247" t="s">
        <v>151</v>
      </c>
      <c r="D18" s="135" t="s">
        <v>215</v>
      </c>
      <c r="E18" s="30">
        <v>38636.22</v>
      </c>
      <c r="F18" s="129"/>
    </row>
    <row r="19" spans="1:6" ht="31.5" x14ac:dyDescent="0.25">
      <c r="A19" s="311"/>
      <c r="B19" s="311"/>
      <c r="C19" s="253" t="s">
        <v>5</v>
      </c>
      <c r="D19" s="136" t="s">
        <v>149</v>
      </c>
      <c r="E19" s="30">
        <v>40425.769999999997</v>
      </c>
      <c r="F19" s="132"/>
    </row>
    <row r="20" spans="1:6" ht="31.5" x14ac:dyDescent="0.25">
      <c r="A20" s="311">
        <v>6</v>
      </c>
      <c r="B20" s="311" t="s">
        <v>156</v>
      </c>
      <c r="C20" s="45" t="s">
        <v>3</v>
      </c>
      <c r="D20" s="124" t="s">
        <v>139</v>
      </c>
      <c r="E20" s="30">
        <v>51103</v>
      </c>
      <c r="F20" s="129"/>
    </row>
    <row r="21" spans="1:6" ht="54" customHeight="1" x14ac:dyDescent="0.25">
      <c r="A21" s="311"/>
      <c r="B21" s="311"/>
      <c r="C21" s="45" t="s">
        <v>5</v>
      </c>
      <c r="D21" s="251" t="s">
        <v>300</v>
      </c>
      <c r="E21" s="59">
        <v>48276.480000000003</v>
      </c>
      <c r="F21" s="111"/>
    </row>
    <row r="22" spans="1:6" ht="31.5" x14ac:dyDescent="0.25">
      <c r="A22" s="311">
        <v>7</v>
      </c>
      <c r="B22" s="311" t="s">
        <v>158</v>
      </c>
      <c r="C22" s="45" t="s">
        <v>3</v>
      </c>
      <c r="D22" s="247" t="s">
        <v>499</v>
      </c>
      <c r="E22" s="30">
        <v>47809.64</v>
      </c>
      <c r="F22" s="239"/>
    </row>
    <row r="23" spans="1:6" s="27" customFormat="1" ht="31.5" x14ac:dyDescent="0.25">
      <c r="A23" s="311"/>
      <c r="B23" s="311"/>
      <c r="C23" s="46" t="s">
        <v>151</v>
      </c>
      <c r="D23" s="247" t="s">
        <v>518</v>
      </c>
      <c r="E23" s="30">
        <v>45089.29</v>
      </c>
      <c r="F23" s="129"/>
    </row>
    <row r="24" spans="1:6" ht="75" customHeight="1" x14ac:dyDescent="0.25">
      <c r="A24" s="311"/>
      <c r="B24" s="311"/>
      <c r="C24" s="45" t="s">
        <v>5</v>
      </c>
      <c r="D24" s="248" t="s">
        <v>613</v>
      </c>
      <c r="E24" s="30">
        <v>44576.68</v>
      </c>
      <c r="F24" s="129"/>
    </row>
    <row r="25" spans="1:6" ht="31.5" x14ac:dyDescent="0.25">
      <c r="A25" s="311">
        <v>8</v>
      </c>
      <c r="B25" s="311" t="s">
        <v>204</v>
      </c>
      <c r="C25" s="253" t="s">
        <v>3</v>
      </c>
      <c r="D25" s="252" t="s">
        <v>301</v>
      </c>
      <c r="E25" s="34">
        <v>50983.33</v>
      </c>
      <c r="F25" s="130"/>
    </row>
    <row r="26" spans="1:6" ht="31.5" x14ac:dyDescent="0.25">
      <c r="A26" s="311"/>
      <c r="B26" s="311"/>
      <c r="C26" s="253" t="s">
        <v>151</v>
      </c>
      <c r="D26" s="246" t="s">
        <v>302</v>
      </c>
      <c r="E26" s="30">
        <v>41780.17</v>
      </c>
      <c r="F26" s="129"/>
    </row>
    <row r="27" spans="1:6" ht="31.5" x14ac:dyDescent="0.25">
      <c r="A27" s="311"/>
      <c r="B27" s="311"/>
      <c r="C27" s="253" t="s">
        <v>5</v>
      </c>
      <c r="D27" s="251" t="s">
        <v>586</v>
      </c>
      <c r="E27" s="59">
        <v>39298.14</v>
      </c>
      <c r="F27" s="131"/>
    </row>
    <row r="28" spans="1:6" ht="31.5" x14ac:dyDescent="0.25">
      <c r="A28" s="311">
        <v>9</v>
      </c>
      <c r="B28" s="311" t="s">
        <v>157</v>
      </c>
      <c r="C28" s="45" t="s">
        <v>3</v>
      </c>
      <c r="D28" s="156" t="s">
        <v>299</v>
      </c>
      <c r="E28" s="33">
        <v>57097.71</v>
      </c>
      <c r="F28" s="242"/>
    </row>
    <row r="29" spans="1:6" s="27" customFormat="1" ht="31.5" x14ac:dyDescent="0.25">
      <c r="A29" s="311"/>
      <c r="B29" s="311"/>
      <c r="C29" s="45" t="s">
        <v>151</v>
      </c>
      <c r="D29" s="156" t="s">
        <v>616</v>
      </c>
      <c r="E29" s="33">
        <v>45037.65</v>
      </c>
      <c r="F29" s="132"/>
    </row>
    <row r="30" spans="1:6" s="27" customFormat="1" ht="31.5" x14ac:dyDescent="0.25">
      <c r="A30" s="311"/>
      <c r="B30" s="311"/>
      <c r="C30" s="45" t="s">
        <v>151</v>
      </c>
      <c r="D30" s="156" t="s">
        <v>449</v>
      </c>
      <c r="E30" s="33">
        <v>40771.629999999997</v>
      </c>
      <c r="F30" s="242"/>
    </row>
    <row r="31" spans="1:6" ht="31.5" x14ac:dyDescent="0.25">
      <c r="A31" s="311"/>
      <c r="B31" s="311"/>
      <c r="C31" s="45" t="s">
        <v>5</v>
      </c>
      <c r="D31" s="156" t="s">
        <v>617</v>
      </c>
      <c r="E31" s="33">
        <v>33197.839999999997</v>
      </c>
      <c r="F31" s="242"/>
    </row>
    <row r="32" spans="1:6" ht="31.5" customHeight="1" x14ac:dyDescent="0.25">
      <c r="A32" s="311">
        <v>10</v>
      </c>
      <c r="B32" s="311" t="s">
        <v>159</v>
      </c>
      <c r="C32" s="45" t="s">
        <v>3</v>
      </c>
      <c r="D32" s="143" t="s">
        <v>200</v>
      </c>
      <c r="E32" s="34">
        <v>48406.98</v>
      </c>
      <c r="F32" s="130"/>
    </row>
    <row r="33" spans="1:7" ht="31.5" x14ac:dyDescent="0.25">
      <c r="A33" s="311"/>
      <c r="B33" s="311"/>
      <c r="C33" s="46" t="s">
        <v>151</v>
      </c>
      <c r="D33" s="139" t="s">
        <v>201</v>
      </c>
      <c r="E33" s="30">
        <v>42501.38</v>
      </c>
      <c r="F33" s="129"/>
    </row>
    <row r="34" spans="1:7" ht="31.5" customHeight="1" x14ac:dyDescent="0.25">
      <c r="A34" s="311"/>
      <c r="B34" s="311"/>
      <c r="C34" s="46" t="s">
        <v>151</v>
      </c>
      <c r="D34" s="139" t="s">
        <v>202</v>
      </c>
      <c r="E34" s="30">
        <v>43105.02</v>
      </c>
      <c r="F34" s="129"/>
    </row>
    <row r="35" spans="1:7" ht="31.5" x14ac:dyDescent="0.25">
      <c r="A35" s="249"/>
      <c r="B35" s="314"/>
      <c r="C35" s="48" t="s">
        <v>5</v>
      </c>
      <c r="D35" s="144" t="s">
        <v>443</v>
      </c>
      <c r="E35" s="59">
        <v>40141.93</v>
      </c>
      <c r="F35" s="131"/>
    </row>
    <row r="36" spans="1:7" ht="31.5" x14ac:dyDescent="0.25">
      <c r="A36" s="311">
        <v>11</v>
      </c>
      <c r="B36" s="311" t="s">
        <v>150</v>
      </c>
      <c r="C36" s="253" t="s">
        <v>3</v>
      </c>
      <c r="D36" s="248" t="s">
        <v>444</v>
      </c>
      <c r="E36" s="30">
        <v>54133.33</v>
      </c>
      <c r="F36" s="129"/>
    </row>
    <row r="37" spans="1:7" ht="31.5" x14ac:dyDescent="0.25">
      <c r="A37" s="311"/>
      <c r="B37" s="311"/>
      <c r="C37" s="247" t="s">
        <v>151</v>
      </c>
      <c r="D37" s="248" t="s">
        <v>582</v>
      </c>
      <c r="E37" s="30">
        <v>43859.31</v>
      </c>
      <c r="F37" s="129"/>
    </row>
    <row r="38" spans="1:7" ht="31.5" customHeight="1" x14ac:dyDescent="0.25">
      <c r="A38" s="311"/>
      <c r="B38" s="311"/>
      <c r="C38" s="247" t="s">
        <v>151</v>
      </c>
      <c r="D38" s="248" t="s">
        <v>445</v>
      </c>
      <c r="E38" s="30">
        <v>45081.01</v>
      </c>
      <c r="F38" s="129"/>
      <c r="G38" s="11"/>
    </row>
    <row r="39" spans="1:7" ht="31.5" x14ac:dyDescent="0.25">
      <c r="A39" s="311"/>
      <c r="B39" s="311"/>
      <c r="C39" s="253" t="s">
        <v>5</v>
      </c>
      <c r="D39" s="248" t="s">
        <v>446</v>
      </c>
      <c r="E39" s="30">
        <v>46779.96</v>
      </c>
      <c r="F39" s="129"/>
      <c r="G39" s="11"/>
    </row>
    <row r="40" spans="1:7" ht="31.5" customHeight="1" x14ac:dyDescent="0.25">
      <c r="A40" s="311">
        <v>12</v>
      </c>
      <c r="B40" s="312" t="s">
        <v>162</v>
      </c>
      <c r="C40" s="66" t="s">
        <v>3</v>
      </c>
      <c r="D40" s="143" t="s">
        <v>515</v>
      </c>
      <c r="E40" s="34">
        <v>71287.45</v>
      </c>
      <c r="F40" s="209"/>
      <c r="G40" s="11"/>
    </row>
    <row r="41" spans="1:7" ht="31.5" x14ac:dyDescent="0.25">
      <c r="A41" s="311"/>
      <c r="B41" s="311"/>
      <c r="C41" s="247" t="s">
        <v>151</v>
      </c>
      <c r="D41" s="139" t="s">
        <v>516</v>
      </c>
      <c r="E41" s="32">
        <v>50400.43</v>
      </c>
      <c r="F41" s="239"/>
      <c r="G41" s="11"/>
    </row>
    <row r="42" spans="1:7" s="27" customFormat="1" ht="31.5" x14ac:dyDescent="0.25">
      <c r="A42" s="311"/>
      <c r="B42" s="311"/>
      <c r="C42" s="247" t="s">
        <v>151</v>
      </c>
      <c r="D42" s="259"/>
      <c r="E42" s="30"/>
      <c r="F42" s="239"/>
      <c r="G42" s="11"/>
    </row>
    <row r="43" spans="1:7" ht="31.5" x14ac:dyDescent="0.25">
      <c r="A43" s="311"/>
      <c r="B43" s="311"/>
      <c r="C43" s="253" t="s">
        <v>5</v>
      </c>
      <c r="D43" s="139" t="s">
        <v>514</v>
      </c>
      <c r="E43" s="32">
        <v>49579.93</v>
      </c>
      <c r="F43" s="239"/>
      <c r="G43" s="11"/>
    </row>
    <row r="44" spans="1:7" x14ac:dyDescent="0.25">
      <c r="A44" s="311">
        <v>13</v>
      </c>
      <c r="B44" s="311" t="s">
        <v>161</v>
      </c>
      <c r="C44" s="47" t="s">
        <v>3</v>
      </c>
      <c r="D44" s="156"/>
      <c r="E44" s="33"/>
      <c r="F44" s="242"/>
      <c r="G44" s="11"/>
    </row>
    <row r="45" spans="1:7" ht="31.5" x14ac:dyDescent="0.25">
      <c r="A45" s="311"/>
      <c r="B45" s="311"/>
      <c r="C45" s="71" t="s">
        <v>151</v>
      </c>
      <c r="D45" s="241" t="s">
        <v>583</v>
      </c>
      <c r="E45" s="30">
        <v>41867.29</v>
      </c>
      <c r="F45" s="242"/>
      <c r="G45" s="11"/>
    </row>
    <row r="46" spans="1:7" ht="31.5" customHeight="1" x14ac:dyDescent="0.25">
      <c r="A46" s="311"/>
      <c r="B46" s="311"/>
      <c r="C46" s="137" t="s">
        <v>5</v>
      </c>
      <c r="D46" s="240" t="s">
        <v>140</v>
      </c>
      <c r="E46" s="30">
        <v>41761.129999999997</v>
      </c>
      <c r="F46" s="242"/>
      <c r="G46" s="11"/>
    </row>
    <row r="47" spans="1:7" ht="31.5" x14ac:dyDescent="0.25">
      <c r="A47" s="311">
        <v>14</v>
      </c>
      <c r="B47" s="311" t="s">
        <v>160</v>
      </c>
      <c r="C47" s="47" t="s">
        <v>3</v>
      </c>
      <c r="D47" s="123" t="s">
        <v>141</v>
      </c>
      <c r="E47" s="60">
        <v>52822</v>
      </c>
      <c r="F47" s="242"/>
      <c r="G47" s="11"/>
    </row>
    <row r="48" spans="1:7" ht="31.5" x14ac:dyDescent="0.25">
      <c r="A48" s="311"/>
      <c r="B48" s="311"/>
      <c r="C48" s="71" t="s">
        <v>151</v>
      </c>
      <c r="D48" s="241" t="s">
        <v>584</v>
      </c>
      <c r="E48" s="30">
        <v>38273</v>
      </c>
      <c r="F48" s="211"/>
      <c r="G48" s="11"/>
    </row>
    <row r="49" spans="1:7" s="56" customFormat="1" x14ac:dyDescent="0.25">
      <c r="A49" s="311"/>
      <c r="B49" s="311"/>
      <c r="C49" s="250"/>
      <c r="D49" s="122"/>
      <c r="E49" s="65"/>
      <c r="F49" s="242"/>
      <c r="G49" s="11"/>
    </row>
    <row r="50" spans="1:7" ht="31.5" x14ac:dyDescent="0.25">
      <c r="A50" s="311"/>
      <c r="B50" s="311"/>
      <c r="C50" s="253" t="s">
        <v>5</v>
      </c>
      <c r="D50" s="156" t="s">
        <v>438</v>
      </c>
      <c r="E50" s="33">
        <v>50630</v>
      </c>
      <c r="F50" s="260"/>
      <c r="G50" s="11"/>
    </row>
    <row r="51" spans="1:7" x14ac:dyDescent="0.25">
      <c r="A51" s="10"/>
      <c r="B51" s="10"/>
      <c r="C51" s="6"/>
      <c r="D51" s="140"/>
      <c r="E51" s="141"/>
      <c r="F51" s="114"/>
    </row>
    <row r="52" spans="1:7" x14ac:dyDescent="0.25">
      <c r="A52" s="10"/>
      <c r="B52" s="10"/>
      <c r="C52" s="6"/>
      <c r="D52" s="140"/>
      <c r="E52" s="141"/>
      <c r="F52" s="114"/>
    </row>
    <row r="53" spans="1:7" x14ac:dyDescent="0.25">
      <c r="A53" s="10"/>
      <c r="B53" s="10"/>
      <c r="C53" s="6"/>
      <c r="D53" s="140"/>
      <c r="E53" s="141"/>
      <c r="F53" s="114"/>
    </row>
    <row r="54" spans="1:7" x14ac:dyDescent="0.25">
      <c r="A54" s="10"/>
      <c r="B54" s="10"/>
      <c r="C54" s="6"/>
      <c r="D54" s="140"/>
      <c r="E54" s="141"/>
      <c r="F54" s="114"/>
    </row>
    <row r="55" spans="1:7" x14ac:dyDescent="0.25">
      <c r="A55" s="10"/>
      <c r="B55" s="10"/>
      <c r="C55" s="6"/>
      <c r="D55" s="140"/>
      <c r="E55" s="141"/>
      <c r="F55" s="114"/>
    </row>
    <row r="56" spans="1:7" x14ac:dyDescent="0.25">
      <c r="A56" s="10"/>
      <c r="B56" s="10"/>
      <c r="C56" s="6"/>
      <c r="D56" s="140"/>
      <c r="E56" s="141"/>
      <c r="F56" s="114"/>
    </row>
    <row r="57" spans="1:7" x14ac:dyDescent="0.25">
      <c r="A57" s="10"/>
      <c r="B57" s="10"/>
      <c r="C57" s="6"/>
      <c r="D57" s="140"/>
      <c r="E57" s="141"/>
      <c r="F57" s="114"/>
    </row>
    <row r="58" spans="1:7" x14ac:dyDescent="0.25">
      <c r="A58" s="10"/>
      <c r="B58" s="10"/>
      <c r="C58" s="6"/>
      <c r="D58" s="140"/>
      <c r="E58" s="141"/>
      <c r="F58" s="114"/>
    </row>
    <row r="59" spans="1:7" x14ac:dyDescent="0.25">
      <c r="A59" s="10"/>
      <c r="B59" s="10"/>
      <c r="C59" s="6"/>
      <c r="D59" s="140"/>
      <c r="E59" s="141"/>
      <c r="F59" s="114"/>
    </row>
    <row r="60" spans="1:7" x14ac:dyDescent="0.25">
      <c r="A60" s="10"/>
      <c r="B60" s="10"/>
      <c r="C60" s="6"/>
      <c r="D60" s="140"/>
      <c r="E60" s="141"/>
      <c r="F60" s="114"/>
    </row>
    <row r="61" spans="1:7" x14ac:dyDescent="0.25">
      <c r="A61" s="10"/>
      <c r="B61" s="10"/>
      <c r="C61" s="6"/>
      <c r="D61" s="140"/>
      <c r="E61" s="141"/>
      <c r="F61" s="114"/>
    </row>
    <row r="62" spans="1:7" x14ac:dyDescent="0.25">
      <c r="A62" s="10"/>
      <c r="B62" s="10"/>
      <c r="C62" s="6"/>
      <c r="D62" s="140"/>
      <c r="E62" s="141"/>
      <c r="F62" s="114"/>
    </row>
    <row r="63" spans="1:7" x14ac:dyDescent="0.25">
      <c r="A63" s="10"/>
      <c r="B63" s="10"/>
      <c r="C63" s="6"/>
      <c r="D63" s="140"/>
      <c r="E63" s="141"/>
      <c r="F63" s="114"/>
    </row>
    <row r="64" spans="1:7" x14ac:dyDescent="0.25">
      <c r="A64" s="10"/>
      <c r="B64" s="10"/>
      <c r="C64" s="6"/>
      <c r="D64" s="140"/>
      <c r="E64" s="141"/>
      <c r="F64" s="114"/>
    </row>
    <row r="65" spans="1:6" x14ac:dyDescent="0.25">
      <c r="A65" s="10"/>
      <c r="B65" s="10"/>
      <c r="C65" s="6"/>
      <c r="D65" s="140"/>
      <c r="E65" s="141"/>
      <c r="F65" s="114"/>
    </row>
  </sheetData>
  <autoFilter ref="A3:F50"/>
  <mergeCells count="30">
    <mergeCell ref="A1:F1"/>
    <mergeCell ref="A40:A43"/>
    <mergeCell ref="B2:F2"/>
    <mergeCell ref="B32:B35"/>
    <mergeCell ref="A14:A16"/>
    <mergeCell ref="A17:A19"/>
    <mergeCell ref="A20:A21"/>
    <mergeCell ref="B28:B31"/>
    <mergeCell ref="A28:A31"/>
    <mergeCell ref="B14:B16"/>
    <mergeCell ref="B25:B27"/>
    <mergeCell ref="A25:A27"/>
    <mergeCell ref="B22:B24"/>
    <mergeCell ref="B17:B19"/>
    <mergeCell ref="A11:A13"/>
    <mergeCell ref="B11:B13"/>
    <mergeCell ref="B4:B7"/>
    <mergeCell ref="B8:B10"/>
    <mergeCell ref="A4:A7"/>
    <mergeCell ref="A8:A10"/>
    <mergeCell ref="A47:A50"/>
    <mergeCell ref="A22:A24"/>
    <mergeCell ref="B20:B21"/>
    <mergeCell ref="A32:A34"/>
    <mergeCell ref="B47:B50"/>
    <mergeCell ref="B40:B43"/>
    <mergeCell ref="B36:B39"/>
    <mergeCell ref="A36:A39"/>
    <mergeCell ref="B44:B46"/>
    <mergeCell ref="A44:A46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  <rowBreaks count="1" manualBreakCount="1">
    <brk id="3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P140"/>
  <sheetViews>
    <sheetView view="pageBreakPreview" zoomScaleNormal="100" zoomScaleSheetLayoutView="100" workbookViewId="0">
      <selection activeCell="L137" sqref="L137"/>
    </sheetView>
  </sheetViews>
  <sheetFormatPr defaultRowHeight="15.75" x14ac:dyDescent="0.25"/>
  <cols>
    <col min="1" max="1" width="3.5703125" style="44" customWidth="1"/>
    <col min="2" max="2" width="37.42578125" style="2" customWidth="1"/>
    <col min="3" max="4" width="23.7109375" style="8" customWidth="1"/>
    <col min="5" max="5" width="21.28515625" style="63" customWidth="1"/>
    <col min="6" max="6" width="19.140625" style="263" customWidth="1"/>
    <col min="7" max="7" width="15.42578125" style="75" hidden="1" customWidth="1"/>
    <col min="8" max="8" width="0" style="213" hidden="1" customWidth="1"/>
    <col min="9" max="9" width="9.140625" style="11"/>
  </cols>
  <sheetData>
    <row r="1" spans="1:8" ht="42.75" customHeight="1" x14ac:dyDescent="0.25">
      <c r="A1" s="287" t="s">
        <v>270</v>
      </c>
      <c r="B1" s="287"/>
      <c r="C1" s="287"/>
      <c r="D1" s="287"/>
      <c r="E1" s="287"/>
      <c r="F1" s="287"/>
      <c r="G1" s="287"/>
    </row>
    <row r="2" spans="1:8" s="11" customFormat="1" hidden="1" x14ac:dyDescent="0.25">
      <c r="A2" s="39"/>
      <c r="B2" s="39"/>
      <c r="C2" s="24"/>
      <c r="D2" s="24"/>
      <c r="E2" s="63"/>
      <c r="F2" s="263"/>
      <c r="G2" s="63"/>
      <c r="H2" s="213"/>
    </row>
    <row r="3" spans="1:8" ht="63" x14ac:dyDescent="0.25">
      <c r="A3" s="53" t="s">
        <v>18</v>
      </c>
      <c r="B3" s="126" t="s">
        <v>15</v>
      </c>
      <c r="C3" s="161" t="s">
        <v>0</v>
      </c>
      <c r="D3" s="161" t="s">
        <v>1</v>
      </c>
      <c r="E3" s="30" t="s">
        <v>519</v>
      </c>
      <c r="F3" s="262" t="s">
        <v>545</v>
      </c>
      <c r="G3" s="30" t="s">
        <v>517</v>
      </c>
      <c r="H3" s="30" t="s">
        <v>620</v>
      </c>
    </row>
    <row r="4" spans="1:8" ht="45" customHeight="1" x14ac:dyDescent="0.25">
      <c r="A4" s="292">
        <v>1</v>
      </c>
      <c r="B4" s="317" t="s">
        <v>106</v>
      </c>
      <c r="C4" s="68" t="s">
        <v>3</v>
      </c>
      <c r="D4" s="82" t="s">
        <v>77</v>
      </c>
      <c r="E4" s="74">
        <v>60833.33</v>
      </c>
      <c r="F4" s="264"/>
      <c r="G4" s="74">
        <v>53516.67</v>
      </c>
      <c r="H4" s="214">
        <f t="shared" ref="H4:H67" si="0">E4*100/G4</f>
        <v>113.67174003913173</v>
      </c>
    </row>
    <row r="5" spans="1:8" ht="45" customHeight="1" x14ac:dyDescent="0.25">
      <c r="A5" s="292"/>
      <c r="B5" s="317"/>
      <c r="C5" s="70" t="s">
        <v>4</v>
      </c>
      <c r="D5" s="82" t="s">
        <v>225</v>
      </c>
      <c r="E5" s="74">
        <v>47278.55</v>
      </c>
      <c r="F5" s="264"/>
      <c r="G5" s="74">
        <v>42888.18</v>
      </c>
      <c r="H5" s="214">
        <f t="shared" si="0"/>
        <v>110.23678318828171</v>
      </c>
    </row>
    <row r="6" spans="1:8" ht="45" customHeight="1" x14ac:dyDescent="0.25">
      <c r="A6" s="292"/>
      <c r="B6" s="317"/>
      <c r="C6" s="70" t="s">
        <v>5</v>
      </c>
      <c r="D6" s="82" t="s">
        <v>78</v>
      </c>
      <c r="E6" s="74">
        <v>47568.26</v>
      </c>
      <c r="F6" s="264"/>
      <c r="G6" s="74">
        <v>41990.720000000001</v>
      </c>
      <c r="H6" s="206">
        <f t="shared" si="0"/>
        <v>113.28279200737687</v>
      </c>
    </row>
    <row r="7" spans="1:8" ht="45" customHeight="1" x14ac:dyDescent="0.25">
      <c r="A7" s="292">
        <v>2</v>
      </c>
      <c r="B7" s="316" t="s">
        <v>107</v>
      </c>
      <c r="C7" s="68" t="s">
        <v>3</v>
      </c>
      <c r="D7" s="163" t="s">
        <v>79</v>
      </c>
      <c r="E7" s="30">
        <v>55827</v>
      </c>
      <c r="F7" s="262"/>
      <c r="G7" s="30">
        <v>56566</v>
      </c>
      <c r="H7" s="206">
        <f t="shared" si="0"/>
        <v>98.693561503376586</v>
      </c>
    </row>
    <row r="8" spans="1:8" ht="45" customHeight="1" x14ac:dyDescent="0.25">
      <c r="A8" s="292"/>
      <c r="B8" s="316"/>
      <c r="C8" s="68" t="s">
        <v>4</v>
      </c>
      <c r="D8" s="163" t="s">
        <v>81</v>
      </c>
      <c r="E8" s="30">
        <v>36796</v>
      </c>
      <c r="F8" s="262"/>
      <c r="G8" s="30">
        <v>40106</v>
      </c>
      <c r="H8" s="206">
        <f t="shared" si="0"/>
        <v>91.746870792400145</v>
      </c>
    </row>
    <row r="9" spans="1:8" ht="45" customHeight="1" x14ac:dyDescent="0.25">
      <c r="A9" s="292"/>
      <c r="B9" s="316"/>
      <c r="C9" s="70" t="s">
        <v>5</v>
      </c>
      <c r="D9" s="163" t="s">
        <v>80</v>
      </c>
      <c r="E9" s="30">
        <v>37915</v>
      </c>
      <c r="F9" s="262"/>
      <c r="G9" s="30">
        <v>40747</v>
      </c>
      <c r="H9" s="206">
        <f t="shared" si="0"/>
        <v>93.049795076938182</v>
      </c>
    </row>
    <row r="10" spans="1:8" ht="45" customHeight="1" x14ac:dyDescent="0.25">
      <c r="A10" s="292">
        <v>3</v>
      </c>
      <c r="B10" s="316" t="s">
        <v>275</v>
      </c>
      <c r="C10" s="68" t="s">
        <v>3</v>
      </c>
      <c r="D10" s="71" t="s">
        <v>82</v>
      </c>
      <c r="E10" s="33">
        <v>58362.76</v>
      </c>
      <c r="F10" s="184"/>
      <c r="G10" s="33">
        <v>56088.38</v>
      </c>
      <c r="H10" s="206">
        <f t="shared" si="0"/>
        <v>104.05499320893205</v>
      </c>
    </row>
    <row r="11" spans="1:8" ht="45" customHeight="1" x14ac:dyDescent="0.25">
      <c r="A11" s="292"/>
      <c r="B11" s="316"/>
      <c r="C11" s="68" t="s">
        <v>4</v>
      </c>
      <c r="D11" s="71" t="s">
        <v>303</v>
      </c>
      <c r="E11" s="33">
        <v>41791.99</v>
      </c>
      <c r="F11" s="184"/>
      <c r="G11" s="33">
        <v>42359.73</v>
      </c>
      <c r="H11" s="206">
        <f t="shared" si="0"/>
        <v>98.659717613875245</v>
      </c>
    </row>
    <row r="12" spans="1:8" ht="45" customHeight="1" x14ac:dyDescent="0.25">
      <c r="A12" s="292"/>
      <c r="B12" s="316"/>
      <c r="C12" s="70" t="s">
        <v>5</v>
      </c>
      <c r="D12" s="71" t="s">
        <v>304</v>
      </c>
      <c r="E12" s="33">
        <v>41949.73</v>
      </c>
      <c r="F12" s="184"/>
      <c r="G12" s="33">
        <v>40442.699999999997</v>
      </c>
      <c r="H12" s="206">
        <f t="shared" si="0"/>
        <v>103.72633380066119</v>
      </c>
    </row>
    <row r="13" spans="1:8" ht="45" customHeight="1" x14ac:dyDescent="0.25">
      <c r="A13" s="292">
        <v>4</v>
      </c>
      <c r="B13" s="316" t="s">
        <v>632</v>
      </c>
      <c r="C13" s="68" t="s">
        <v>3</v>
      </c>
      <c r="D13" s="163" t="s">
        <v>305</v>
      </c>
      <c r="E13" s="30">
        <v>58416.67</v>
      </c>
      <c r="F13" s="262"/>
      <c r="G13" s="30">
        <v>56435.19</v>
      </c>
      <c r="H13" s="206">
        <f t="shared" si="0"/>
        <v>103.51107172670102</v>
      </c>
    </row>
    <row r="14" spans="1:8" ht="45" customHeight="1" x14ac:dyDescent="0.25">
      <c r="A14" s="292"/>
      <c r="B14" s="316"/>
      <c r="C14" s="68" t="s">
        <v>4</v>
      </c>
      <c r="D14" s="163" t="s">
        <v>587</v>
      </c>
      <c r="E14" s="30">
        <v>40811.06</v>
      </c>
      <c r="F14" s="262"/>
      <c r="G14" s="30">
        <v>39791.879999999997</v>
      </c>
      <c r="H14" s="206">
        <f t="shared" si="0"/>
        <v>102.56127632069659</v>
      </c>
    </row>
    <row r="15" spans="1:8" ht="45" customHeight="1" x14ac:dyDescent="0.25">
      <c r="A15" s="292"/>
      <c r="B15" s="316"/>
      <c r="C15" s="68" t="s">
        <v>5</v>
      </c>
      <c r="D15" s="163" t="s">
        <v>83</v>
      </c>
      <c r="E15" s="30">
        <v>41121.86</v>
      </c>
      <c r="F15" s="262"/>
      <c r="G15" s="30">
        <v>39678.22</v>
      </c>
      <c r="H15" s="206">
        <f t="shared" si="0"/>
        <v>103.63836885828043</v>
      </c>
    </row>
    <row r="16" spans="1:8" ht="45" customHeight="1" x14ac:dyDescent="0.25">
      <c r="A16" s="292">
        <v>5</v>
      </c>
      <c r="B16" s="316" t="s">
        <v>276</v>
      </c>
      <c r="C16" s="68" t="s">
        <v>3</v>
      </c>
      <c r="D16" s="3" t="s">
        <v>84</v>
      </c>
      <c r="E16" s="30">
        <v>48823.86</v>
      </c>
      <c r="F16" s="262"/>
      <c r="G16" s="30">
        <v>43053</v>
      </c>
      <c r="H16" s="206">
        <f t="shared" si="0"/>
        <v>113.40408333914013</v>
      </c>
    </row>
    <row r="17" spans="1:9" ht="45" customHeight="1" x14ac:dyDescent="0.25">
      <c r="A17" s="292"/>
      <c r="B17" s="316"/>
      <c r="C17" s="68" t="s">
        <v>5</v>
      </c>
      <c r="D17" s="3" t="s">
        <v>306</v>
      </c>
      <c r="E17" s="30">
        <v>39999.440000000002</v>
      </c>
      <c r="F17" s="262"/>
      <c r="G17" s="30">
        <v>39625.199999999997</v>
      </c>
      <c r="H17" s="206">
        <f t="shared" si="0"/>
        <v>100.94444949173759</v>
      </c>
    </row>
    <row r="18" spans="1:9" ht="45" customHeight="1" x14ac:dyDescent="0.25">
      <c r="A18" s="292">
        <v>6</v>
      </c>
      <c r="B18" s="316" t="s">
        <v>277</v>
      </c>
      <c r="C18" s="68" t="s">
        <v>3</v>
      </c>
      <c r="D18" s="71" t="s">
        <v>320</v>
      </c>
      <c r="E18" s="33">
        <v>44383.86</v>
      </c>
      <c r="F18" s="184"/>
      <c r="G18" s="33">
        <v>51462.78</v>
      </c>
      <c r="H18" s="206">
        <f t="shared" si="0"/>
        <v>86.244582978222326</v>
      </c>
      <c r="I18" s="20"/>
    </row>
    <row r="19" spans="1:9" ht="45" customHeight="1" x14ac:dyDescent="0.25">
      <c r="A19" s="292"/>
      <c r="B19" s="316"/>
      <c r="C19" s="68" t="s">
        <v>4</v>
      </c>
      <c r="D19" s="71" t="s">
        <v>321</v>
      </c>
      <c r="E19" s="33">
        <v>38126.75</v>
      </c>
      <c r="F19" s="184"/>
      <c r="G19" s="33">
        <v>44938.43</v>
      </c>
      <c r="H19" s="206">
        <f t="shared" si="0"/>
        <v>84.842194086442277</v>
      </c>
      <c r="I19" s="21"/>
    </row>
    <row r="20" spans="1:9" ht="45" customHeight="1" x14ac:dyDescent="0.25">
      <c r="A20" s="292"/>
      <c r="B20" s="316"/>
      <c r="C20" s="68" t="s">
        <v>5</v>
      </c>
      <c r="D20" s="72" t="s">
        <v>322</v>
      </c>
      <c r="E20" s="33">
        <v>37876.239999999998</v>
      </c>
      <c r="F20" s="184"/>
      <c r="G20" s="33">
        <v>42192.86</v>
      </c>
      <c r="H20" s="206">
        <f t="shared" si="0"/>
        <v>89.769311679748654</v>
      </c>
      <c r="I20" s="21"/>
    </row>
    <row r="21" spans="1:9" s="62" customFormat="1" ht="45" customHeight="1" x14ac:dyDescent="0.25">
      <c r="A21" s="311">
        <v>7</v>
      </c>
      <c r="B21" s="315" t="s">
        <v>278</v>
      </c>
      <c r="C21" s="67" t="s">
        <v>3</v>
      </c>
      <c r="D21" s="71" t="s">
        <v>611</v>
      </c>
      <c r="E21" s="33">
        <v>84466.05</v>
      </c>
      <c r="F21" s="184"/>
      <c r="G21" s="33" t="s">
        <v>458</v>
      </c>
      <c r="H21" s="346" t="e">
        <f t="shared" si="0"/>
        <v>#VALUE!</v>
      </c>
      <c r="I21" s="347"/>
    </row>
    <row r="22" spans="1:9" s="62" customFormat="1" ht="45" customHeight="1" x14ac:dyDescent="0.25">
      <c r="A22" s="311"/>
      <c r="B22" s="315"/>
      <c r="C22" s="67" t="s">
        <v>4</v>
      </c>
      <c r="D22" s="71"/>
      <c r="E22" s="33"/>
      <c r="F22" s="184"/>
      <c r="G22" s="33" t="s">
        <v>459</v>
      </c>
      <c r="H22" s="346" t="e">
        <f t="shared" si="0"/>
        <v>#VALUE!</v>
      </c>
      <c r="I22" s="348"/>
    </row>
    <row r="23" spans="1:9" s="62" customFormat="1" ht="45" customHeight="1" x14ac:dyDescent="0.25">
      <c r="A23" s="311"/>
      <c r="B23" s="315"/>
      <c r="C23" s="67" t="s">
        <v>5</v>
      </c>
      <c r="D23" s="71" t="s">
        <v>612</v>
      </c>
      <c r="E23" s="33">
        <v>46977.25</v>
      </c>
      <c r="F23" s="184"/>
      <c r="G23" s="33" t="s">
        <v>460</v>
      </c>
      <c r="H23" s="346" t="e">
        <f t="shared" si="0"/>
        <v>#VALUE!</v>
      </c>
      <c r="I23" s="153"/>
    </row>
    <row r="24" spans="1:9" ht="45" customHeight="1" x14ac:dyDescent="0.25">
      <c r="A24" s="292">
        <v>8</v>
      </c>
      <c r="B24" s="316" t="s">
        <v>108</v>
      </c>
      <c r="C24" s="68" t="s">
        <v>3</v>
      </c>
      <c r="D24" s="3" t="s">
        <v>307</v>
      </c>
      <c r="E24" s="30" t="s">
        <v>633</v>
      </c>
      <c r="F24" s="262"/>
      <c r="G24" s="32" t="s">
        <v>461</v>
      </c>
      <c r="H24" s="206" t="e">
        <f t="shared" si="0"/>
        <v>#VALUE!</v>
      </c>
    </row>
    <row r="25" spans="1:9" ht="45" customHeight="1" x14ac:dyDescent="0.25">
      <c r="A25" s="292"/>
      <c r="B25" s="316"/>
      <c r="C25" s="68" t="s">
        <v>4</v>
      </c>
      <c r="D25" s="3" t="s">
        <v>308</v>
      </c>
      <c r="E25" s="30">
        <v>40325.57</v>
      </c>
      <c r="F25" s="262"/>
      <c r="G25" s="32">
        <v>44474.11</v>
      </c>
      <c r="H25" s="206">
        <f t="shared" si="0"/>
        <v>90.672011199324729</v>
      </c>
    </row>
    <row r="26" spans="1:9" ht="45" customHeight="1" x14ac:dyDescent="0.25">
      <c r="A26" s="292"/>
      <c r="B26" s="316"/>
      <c r="C26" s="68" t="s">
        <v>5</v>
      </c>
      <c r="D26" s="3" t="s">
        <v>309</v>
      </c>
      <c r="E26" s="30">
        <v>39839.32</v>
      </c>
      <c r="F26" s="262"/>
      <c r="G26" s="32">
        <v>32372.44</v>
      </c>
      <c r="H26" s="206">
        <f t="shared" si="0"/>
        <v>123.06554587791344</v>
      </c>
    </row>
    <row r="27" spans="1:9" ht="45" customHeight="1" x14ac:dyDescent="0.25">
      <c r="A27" s="292">
        <v>9</v>
      </c>
      <c r="B27" s="316" t="s">
        <v>109</v>
      </c>
      <c r="C27" s="68" t="s">
        <v>3</v>
      </c>
      <c r="D27" s="69" t="s">
        <v>588</v>
      </c>
      <c r="E27" s="30">
        <v>29250</v>
      </c>
      <c r="F27" s="262"/>
      <c r="G27" s="30">
        <v>58133.33</v>
      </c>
      <c r="H27" s="206">
        <f t="shared" si="0"/>
        <v>50.315369857532673</v>
      </c>
    </row>
    <row r="28" spans="1:9" ht="45" customHeight="1" x14ac:dyDescent="0.25">
      <c r="A28" s="292"/>
      <c r="B28" s="316"/>
      <c r="C28" s="68" t="s">
        <v>4</v>
      </c>
      <c r="D28" s="69" t="s">
        <v>246</v>
      </c>
      <c r="E28" s="30">
        <v>49947</v>
      </c>
      <c r="F28" s="262"/>
      <c r="G28" s="30">
        <v>53916.28</v>
      </c>
      <c r="H28" s="206">
        <f t="shared" si="0"/>
        <v>92.63806775986771</v>
      </c>
    </row>
    <row r="29" spans="1:9" ht="45" customHeight="1" x14ac:dyDescent="0.25">
      <c r="A29" s="292"/>
      <c r="B29" s="316"/>
      <c r="C29" s="68" t="s">
        <v>5</v>
      </c>
      <c r="D29" s="69" t="s">
        <v>325</v>
      </c>
      <c r="E29" s="30">
        <v>50525</v>
      </c>
      <c r="F29" s="262"/>
      <c r="G29" s="30">
        <v>53013.42</v>
      </c>
      <c r="H29" s="206">
        <f t="shared" si="0"/>
        <v>95.306056466456994</v>
      </c>
    </row>
    <row r="30" spans="1:9" ht="45" customHeight="1" x14ac:dyDescent="0.25">
      <c r="A30" s="292">
        <v>10</v>
      </c>
      <c r="B30" s="316" t="s">
        <v>279</v>
      </c>
      <c r="C30" s="69"/>
      <c r="D30" s="69"/>
      <c r="E30" s="30"/>
      <c r="F30" s="262"/>
      <c r="G30" s="30"/>
      <c r="H30" s="206" t="e">
        <f t="shared" si="0"/>
        <v>#DIV/0!</v>
      </c>
    </row>
    <row r="31" spans="1:9" ht="45" customHeight="1" x14ac:dyDescent="0.25">
      <c r="A31" s="292"/>
      <c r="B31" s="316"/>
      <c r="C31" s="68" t="s">
        <v>4</v>
      </c>
      <c r="D31" s="3" t="s">
        <v>462</v>
      </c>
      <c r="E31" s="30">
        <v>38148.410000000003</v>
      </c>
      <c r="F31" s="262"/>
      <c r="G31" s="30">
        <v>40297</v>
      </c>
      <c r="H31" s="206">
        <f t="shared" si="0"/>
        <v>94.668114251681274</v>
      </c>
    </row>
    <row r="32" spans="1:9" ht="45" customHeight="1" x14ac:dyDescent="0.25">
      <c r="A32" s="292"/>
      <c r="B32" s="316"/>
      <c r="C32" s="68" t="s">
        <v>152</v>
      </c>
      <c r="D32" s="69" t="s">
        <v>589</v>
      </c>
      <c r="E32" s="30">
        <v>30293.74</v>
      </c>
      <c r="F32" s="262"/>
      <c r="G32" s="30">
        <v>40414</v>
      </c>
      <c r="H32" s="206">
        <f t="shared" si="0"/>
        <v>74.958529222546645</v>
      </c>
    </row>
    <row r="33" spans="1:9" s="151" customFormat="1" ht="45" customHeight="1" x14ac:dyDescent="0.25">
      <c r="A33" s="311">
        <v>11</v>
      </c>
      <c r="B33" s="315" t="s">
        <v>110</v>
      </c>
      <c r="C33" s="67" t="s">
        <v>3</v>
      </c>
      <c r="D33" s="3" t="s">
        <v>606</v>
      </c>
      <c r="E33" s="33">
        <v>46866.85</v>
      </c>
      <c r="F33" s="184"/>
      <c r="G33" s="33">
        <v>48485.15</v>
      </c>
      <c r="H33" s="206">
        <f t="shared" si="0"/>
        <v>96.662277006464862</v>
      </c>
      <c r="I33" s="152"/>
    </row>
    <row r="34" spans="1:9" s="151" customFormat="1" ht="45" customHeight="1" x14ac:dyDescent="0.25">
      <c r="A34" s="311"/>
      <c r="B34" s="315"/>
      <c r="C34" s="67" t="s">
        <v>4</v>
      </c>
      <c r="D34" s="71" t="s">
        <v>247</v>
      </c>
      <c r="E34" s="33">
        <v>43568.05</v>
      </c>
      <c r="F34" s="184"/>
      <c r="G34" s="33">
        <v>42786.29</v>
      </c>
      <c r="H34" s="206">
        <f t="shared" si="0"/>
        <v>101.82712733448027</v>
      </c>
      <c r="I34" s="152"/>
    </row>
    <row r="35" spans="1:9" s="151" customFormat="1" ht="45" customHeight="1" x14ac:dyDescent="0.25">
      <c r="A35" s="311"/>
      <c r="B35" s="315"/>
      <c r="C35" s="67" t="s">
        <v>5</v>
      </c>
      <c r="D35" s="71" t="s">
        <v>607</v>
      </c>
      <c r="E35" s="33">
        <v>41059.360000000001</v>
      </c>
      <c r="F35" s="184"/>
      <c r="G35" s="33">
        <v>38764.400000000001</v>
      </c>
      <c r="H35" s="206">
        <f t="shared" si="0"/>
        <v>105.92027736789424</v>
      </c>
      <c r="I35" s="152"/>
    </row>
    <row r="36" spans="1:9" ht="45" customHeight="1" x14ac:dyDescent="0.25">
      <c r="A36" s="292">
        <v>12</v>
      </c>
      <c r="B36" s="316" t="s">
        <v>280</v>
      </c>
      <c r="C36" s="68" t="s">
        <v>3</v>
      </c>
      <c r="D36" s="163" t="s">
        <v>85</v>
      </c>
      <c r="E36" s="30">
        <v>55003.75</v>
      </c>
      <c r="F36" s="262"/>
      <c r="G36" s="30">
        <v>50718.67</v>
      </c>
      <c r="H36" s="206">
        <f t="shared" si="0"/>
        <v>108.44872312306298</v>
      </c>
    </row>
    <row r="37" spans="1:9" ht="45" customHeight="1" x14ac:dyDescent="0.25">
      <c r="A37" s="292"/>
      <c r="B37" s="316"/>
      <c r="C37" s="68" t="s">
        <v>4</v>
      </c>
      <c r="D37" s="163" t="s">
        <v>86</v>
      </c>
      <c r="E37" s="30">
        <v>43002.26</v>
      </c>
      <c r="F37" s="262"/>
      <c r="G37" s="30">
        <v>45433.2</v>
      </c>
      <c r="H37" s="206">
        <f t="shared" si="0"/>
        <v>94.6494193673349</v>
      </c>
    </row>
    <row r="38" spans="1:9" ht="45" customHeight="1" x14ac:dyDescent="0.25">
      <c r="A38" s="292"/>
      <c r="B38" s="316"/>
      <c r="C38" s="68" t="s">
        <v>5</v>
      </c>
      <c r="D38" s="163" t="s">
        <v>315</v>
      </c>
      <c r="E38" s="30">
        <v>39961.46</v>
      </c>
      <c r="F38" s="262"/>
      <c r="G38" s="30">
        <v>45736.04</v>
      </c>
      <c r="H38" s="206">
        <f t="shared" si="0"/>
        <v>87.374114593217953</v>
      </c>
    </row>
    <row r="39" spans="1:9" ht="45" customHeight="1" x14ac:dyDescent="0.25">
      <c r="A39" s="292">
        <v>13</v>
      </c>
      <c r="B39" s="316" t="s">
        <v>111</v>
      </c>
      <c r="C39" s="68" t="s">
        <v>3</v>
      </c>
      <c r="D39" s="69" t="s">
        <v>185</v>
      </c>
      <c r="E39" s="30">
        <v>50076.63</v>
      </c>
      <c r="F39" s="262"/>
      <c r="G39" s="30">
        <v>56264.67</v>
      </c>
      <c r="H39" s="206">
        <f t="shared" si="0"/>
        <v>89.00190830231476</v>
      </c>
    </row>
    <row r="40" spans="1:9" ht="45" customHeight="1" x14ac:dyDescent="0.25">
      <c r="A40" s="292"/>
      <c r="B40" s="316"/>
      <c r="C40" s="68" t="s">
        <v>4</v>
      </c>
      <c r="D40" s="69" t="s">
        <v>186</v>
      </c>
      <c r="E40" s="30">
        <v>39968.03</v>
      </c>
      <c r="F40" s="262"/>
      <c r="G40" s="30">
        <v>36877.71</v>
      </c>
      <c r="H40" s="206">
        <f t="shared" si="0"/>
        <v>108.3799129609729</v>
      </c>
    </row>
    <row r="41" spans="1:9" ht="45" customHeight="1" x14ac:dyDescent="0.25">
      <c r="A41" s="292"/>
      <c r="B41" s="316"/>
      <c r="C41" s="68" t="s">
        <v>5</v>
      </c>
      <c r="D41" s="69" t="s">
        <v>187</v>
      </c>
      <c r="E41" s="30">
        <v>39549.379999999997</v>
      </c>
      <c r="F41" s="262"/>
      <c r="G41" s="30">
        <v>44972.34</v>
      </c>
      <c r="H41" s="206">
        <f t="shared" si="0"/>
        <v>87.941565860259885</v>
      </c>
    </row>
    <row r="42" spans="1:9" ht="45" customHeight="1" x14ac:dyDescent="0.25">
      <c r="A42" s="292">
        <v>14</v>
      </c>
      <c r="B42" s="316" t="s">
        <v>112</v>
      </c>
      <c r="C42" s="68" t="s">
        <v>3</v>
      </c>
      <c r="D42" s="3" t="s">
        <v>87</v>
      </c>
      <c r="E42" s="30">
        <v>51828.95</v>
      </c>
      <c r="F42" s="262"/>
      <c r="G42" s="30">
        <v>49941.67</v>
      </c>
      <c r="H42" s="206">
        <f t="shared" si="0"/>
        <v>103.77896854470426</v>
      </c>
    </row>
    <row r="43" spans="1:9" ht="45" customHeight="1" x14ac:dyDescent="0.25">
      <c r="A43" s="292"/>
      <c r="B43" s="316"/>
      <c r="C43" s="68" t="s">
        <v>4</v>
      </c>
      <c r="D43" s="3" t="s">
        <v>463</v>
      </c>
      <c r="E43" s="30">
        <v>46272.27</v>
      </c>
      <c r="F43" s="262"/>
      <c r="G43" s="30">
        <v>40860.65</v>
      </c>
      <c r="H43" s="206">
        <f t="shared" si="0"/>
        <v>113.24408691491692</v>
      </c>
    </row>
    <row r="44" spans="1:9" ht="45" customHeight="1" x14ac:dyDescent="0.25">
      <c r="A44" s="292"/>
      <c r="B44" s="316"/>
      <c r="C44" s="68" t="s">
        <v>5</v>
      </c>
      <c r="D44" s="3" t="s">
        <v>88</v>
      </c>
      <c r="E44" s="30">
        <v>45485.42</v>
      </c>
      <c r="F44" s="262"/>
      <c r="G44" s="30">
        <v>36988.160000000003</v>
      </c>
      <c r="H44" s="206">
        <f t="shared" si="0"/>
        <v>122.97291890161607</v>
      </c>
    </row>
    <row r="45" spans="1:9" ht="45" customHeight="1" x14ac:dyDescent="0.25">
      <c r="A45" s="292">
        <v>15</v>
      </c>
      <c r="B45" s="316" t="s">
        <v>113</v>
      </c>
      <c r="C45" s="67" t="s">
        <v>3</v>
      </c>
      <c r="D45" s="83" t="s">
        <v>89</v>
      </c>
      <c r="E45" s="189">
        <v>42700</v>
      </c>
      <c r="F45" s="265"/>
      <c r="G45" s="189">
        <v>42333.33</v>
      </c>
      <c r="H45" s="206">
        <f t="shared" si="0"/>
        <v>100.86614967449997</v>
      </c>
    </row>
    <row r="46" spans="1:9" ht="45" customHeight="1" x14ac:dyDescent="0.25">
      <c r="A46" s="292"/>
      <c r="B46" s="316"/>
      <c r="C46" s="67" t="s">
        <v>4</v>
      </c>
      <c r="D46" s="83" t="s">
        <v>90</v>
      </c>
      <c r="E46" s="189">
        <v>54022.07</v>
      </c>
      <c r="F46" s="265"/>
      <c r="G46" s="189">
        <v>55294.12</v>
      </c>
      <c r="H46" s="206">
        <f t="shared" si="0"/>
        <v>97.699484140447481</v>
      </c>
    </row>
    <row r="47" spans="1:9" ht="45" customHeight="1" x14ac:dyDescent="0.25">
      <c r="A47" s="292"/>
      <c r="B47" s="316"/>
      <c r="C47" s="67" t="s">
        <v>5</v>
      </c>
      <c r="D47" s="83" t="s">
        <v>498</v>
      </c>
      <c r="E47" s="189">
        <v>52912.98</v>
      </c>
      <c r="F47" s="265"/>
      <c r="G47" s="189">
        <v>54465.06</v>
      </c>
      <c r="H47" s="206">
        <f t="shared" si="0"/>
        <v>97.150319856436411</v>
      </c>
    </row>
    <row r="48" spans="1:9" ht="45" customHeight="1" x14ac:dyDescent="0.25">
      <c r="A48" s="292">
        <v>16</v>
      </c>
      <c r="B48" s="316" t="s">
        <v>274</v>
      </c>
      <c r="C48" s="67" t="s">
        <v>3</v>
      </c>
      <c r="D48" s="72" t="s">
        <v>93</v>
      </c>
      <c r="E48" s="33">
        <v>48613.16</v>
      </c>
      <c r="F48" s="184"/>
      <c r="G48" s="33">
        <v>43150.53</v>
      </c>
      <c r="H48" s="206">
        <f t="shared" si="0"/>
        <v>112.65947370750719</v>
      </c>
    </row>
    <row r="49" spans="1:11" ht="45" customHeight="1" x14ac:dyDescent="0.25">
      <c r="A49" s="292"/>
      <c r="B49" s="316"/>
      <c r="C49" s="67" t="s">
        <v>5</v>
      </c>
      <c r="D49" s="72" t="s">
        <v>216</v>
      </c>
      <c r="E49" s="33">
        <v>42405.97</v>
      </c>
      <c r="F49" s="184"/>
      <c r="G49" s="33">
        <v>40238.339999999997</v>
      </c>
      <c r="H49" s="206">
        <f t="shared" si="0"/>
        <v>105.38697669933701</v>
      </c>
    </row>
    <row r="50" spans="1:11" ht="45" customHeight="1" x14ac:dyDescent="0.25">
      <c r="A50" s="292">
        <v>17</v>
      </c>
      <c r="B50" s="317" t="s">
        <v>114</v>
      </c>
      <c r="C50" s="68" t="s">
        <v>3</v>
      </c>
      <c r="D50" s="3" t="s">
        <v>91</v>
      </c>
      <c r="E50" s="30">
        <v>52889.96</v>
      </c>
      <c r="F50" s="262"/>
      <c r="G50" s="30">
        <v>52453.89</v>
      </c>
      <c r="H50" s="206">
        <f t="shared" si="0"/>
        <v>100.83133967757206</v>
      </c>
    </row>
    <row r="51" spans="1:11" ht="70.5" customHeight="1" x14ac:dyDescent="0.25">
      <c r="A51" s="292"/>
      <c r="B51" s="317"/>
      <c r="C51" s="70" t="s">
        <v>5</v>
      </c>
      <c r="D51" s="3" t="s">
        <v>92</v>
      </c>
      <c r="E51" s="30">
        <v>52316.37</v>
      </c>
      <c r="F51" s="262"/>
      <c r="G51" s="30">
        <v>48902.01</v>
      </c>
      <c r="H51" s="206">
        <f t="shared" si="0"/>
        <v>106.98204429633873</v>
      </c>
    </row>
    <row r="52" spans="1:11" ht="45" customHeight="1" x14ac:dyDescent="0.25">
      <c r="A52" s="292">
        <v>18</v>
      </c>
      <c r="B52" s="317" t="s">
        <v>115</v>
      </c>
      <c r="C52" s="68" t="s">
        <v>3</v>
      </c>
      <c r="D52" s="163" t="s">
        <v>184</v>
      </c>
      <c r="E52" s="30">
        <v>51363</v>
      </c>
      <c r="F52" s="262"/>
      <c r="G52" s="30">
        <v>65172</v>
      </c>
      <c r="H52" s="206">
        <f t="shared" si="0"/>
        <v>78.8114527711287</v>
      </c>
    </row>
    <row r="53" spans="1:11" ht="45" customHeight="1" x14ac:dyDescent="0.25">
      <c r="A53" s="292"/>
      <c r="B53" s="317"/>
      <c r="C53" s="70" t="s">
        <v>4</v>
      </c>
      <c r="D53" s="163" t="s">
        <v>591</v>
      </c>
      <c r="E53" s="30">
        <v>50713</v>
      </c>
      <c r="F53" s="262"/>
      <c r="G53" s="30">
        <v>50234</v>
      </c>
      <c r="H53" s="206">
        <f t="shared" si="0"/>
        <v>100.95353744475852</v>
      </c>
    </row>
    <row r="54" spans="1:11" ht="45" customHeight="1" x14ac:dyDescent="0.25">
      <c r="A54" s="292"/>
      <c r="B54" s="317"/>
      <c r="C54" s="70" t="s">
        <v>4</v>
      </c>
      <c r="D54" s="163" t="s">
        <v>248</v>
      </c>
      <c r="E54" s="30">
        <v>37037</v>
      </c>
      <c r="F54" s="262"/>
      <c r="G54" s="30">
        <v>41645</v>
      </c>
      <c r="H54" s="206">
        <f t="shared" si="0"/>
        <v>88.935046224036498</v>
      </c>
    </row>
    <row r="55" spans="1:11" ht="34.5" customHeight="1" x14ac:dyDescent="0.25">
      <c r="A55" s="292"/>
      <c r="B55" s="317"/>
      <c r="C55" s="70" t="s">
        <v>5</v>
      </c>
      <c r="D55" s="163" t="s">
        <v>316</v>
      </c>
      <c r="E55" s="30">
        <v>46969</v>
      </c>
      <c r="F55" s="262"/>
      <c r="G55" s="30">
        <v>52993</v>
      </c>
      <c r="H55" s="206">
        <f t="shared" si="0"/>
        <v>88.632460891061086</v>
      </c>
    </row>
    <row r="56" spans="1:11" ht="45" customHeight="1" x14ac:dyDescent="0.25">
      <c r="A56" s="292">
        <v>19</v>
      </c>
      <c r="B56" s="317" t="s">
        <v>608</v>
      </c>
      <c r="C56" s="150" t="s">
        <v>3</v>
      </c>
      <c r="D56" s="164" t="s">
        <v>182</v>
      </c>
      <c r="E56" s="33" t="s">
        <v>590</v>
      </c>
      <c r="F56" s="184"/>
      <c r="G56" s="30" t="s">
        <v>464</v>
      </c>
      <c r="H56" s="206" t="e">
        <f t="shared" si="0"/>
        <v>#VALUE!</v>
      </c>
    </row>
    <row r="57" spans="1:11" ht="45" customHeight="1" x14ac:dyDescent="0.25">
      <c r="A57" s="292"/>
      <c r="B57" s="317"/>
      <c r="C57" s="150" t="s">
        <v>4</v>
      </c>
      <c r="D57" s="71"/>
      <c r="E57" s="33"/>
      <c r="F57" s="184"/>
      <c r="G57" s="30" t="s">
        <v>465</v>
      </c>
      <c r="H57" s="206" t="e">
        <f t="shared" si="0"/>
        <v>#VALUE!</v>
      </c>
    </row>
    <row r="58" spans="1:11" s="27" customFormat="1" ht="45" customHeight="1" x14ac:dyDescent="0.25">
      <c r="A58" s="292"/>
      <c r="B58" s="317"/>
      <c r="C58" s="150" t="s">
        <v>4</v>
      </c>
      <c r="D58" s="164" t="s">
        <v>466</v>
      </c>
      <c r="E58" s="33">
        <v>38617.019999999997</v>
      </c>
      <c r="F58" s="184"/>
      <c r="G58" s="30">
        <v>29584.6</v>
      </c>
      <c r="H58" s="206">
        <f t="shared" si="0"/>
        <v>130.53081670869304</v>
      </c>
      <c r="I58" s="11"/>
    </row>
    <row r="59" spans="1:11" ht="45" customHeight="1" x14ac:dyDescent="0.25">
      <c r="A59" s="292"/>
      <c r="B59" s="317"/>
      <c r="C59" s="150" t="s">
        <v>5</v>
      </c>
      <c r="D59" s="164" t="s">
        <v>183</v>
      </c>
      <c r="E59" s="33">
        <v>47075.45</v>
      </c>
      <c r="F59" s="184"/>
      <c r="G59" s="30">
        <v>44053.66</v>
      </c>
      <c r="H59" s="206">
        <f t="shared" si="0"/>
        <v>106.85933926942732</v>
      </c>
      <c r="J59" s="11"/>
      <c r="K59" s="11"/>
    </row>
    <row r="60" spans="1:11" ht="45" customHeight="1" x14ac:dyDescent="0.25">
      <c r="A60" s="292">
        <v>20</v>
      </c>
      <c r="B60" s="317" t="s">
        <v>165</v>
      </c>
      <c r="C60" s="163" t="s">
        <v>3</v>
      </c>
      <c r="D60" s="163" t="s">
        <v>467</v>
      </c>
      <c r="E60" s="30">
        <v>74860.899999999994</v>
      </c>
      <c r="F60" s="262"/>
      <c r="G60" s="30">
        <v>70403</v>
      </c>
      <c r="H60" s="206">
        <f t="shared" si="0"/>
        <v>106.33197448972344</v>
      </c>
      <c r="J60" s="11"/>
      <c r="K60" s="11"/>
    </row>
    <row r="61" spans="1:11" ht="45" customHeight="1" x14ac:dyDescent="0.25">
      <c r="A61" s="292"/>
      <c r="B61" s="317"/>
      <c r="C61" s="163" t="s">
        <v>4</v>
      </c>
      <c r="D61" s="163" t="s">
        <v>468</v>
      </c>
      <c r="E61" s="30">
        <v>57367.18</v>
      </c>
      <c r="F61" s="262"/>
      <c r="G61" s="30">
        <v>69926</v>
      </c>
      <c r="H61" s="206">
        <f t="shared" si="0"/>
        <v>82.039842118811322</v>
      </c>
      <c r="J61" s="11"/>
      <c r="K61" s="11"/>
    </row>
    <row r="62" spans="1:11" ht="45" customHeight="1" x14ac:dyDescent="0.25">
      <c r="A62" s="292"/>
      <c r="B62" s="317"/>
      <c r="C62" s="163" t="s">
        <v>16</v>
      </c>
      <c r="D62" s="163" t="s">
        <v>469</v>
      </c>
      <c r="E62" s="30">
        <v>49077.16</v>
      </c>
      <c r="F62" s="262"/>
      <c r="G62" s="30">
        <v>69883</v>
      </c>
      <c r="H62" s="206">
        <f t="shared" si="0"/>
        <v>70.22760900362033</v>
      </c>
      <c r="J62" s="11"/>
      <c r="K62" s="11"/>
    </row>
    <row r="63" spans="1:11" ht="45" customHeight="1" x14ac:dyDescent="0.25">
      <c r="A63" s="292">
        <v>21</v>
      </c>
      <c r="B63" s="315" t="s">
        <v>117</v>
      </c>
      <c r="C63" s="67" t="s">
        <v>3</v>
      </c>
      <c r="D63" s="72" t="s">
        <v>262</v>
      </c>
      <c r="E63" s="33">
        <v>41658.33</v>
      </c>
      <c r="F63" s="184"/>
      <c r="G63" s="33">
        <v>36880.379999999997</v>
      </c>
      <c r="H63" s="206">
        <f t="shared" si="0"/>
        <v>112.95526239154803</v>
      </c>
      <c r="J63" s="11"/>
      <c r="K63" s="11"/>
    </row>
    <row r="64" spans="1:11" ht="55.5" customHeight="1" x14ac:dyDescent="0.25">
      <c r="A64" s="292"/>
      <c r="B64" s="315"/>
      <c r="C64" s="67" t="s">
        <v>5</v>
      </c>
      <c r="D64" s="72" t="s">
        <v>311</v>
      </c>
      <c r="E64" s="33">
        <v>38846</v>
      </c>
      <c r="F64" s="184"/>
      <c r="G64" s="33">
        <v>35862.51</v>
      </c>
      <c r="H64" s="206">
        <f t="shared" si="0"/>
        <v>108.31924480467205</v>
      </c>
      <c r="J64" s="11"/>
      <c r="K64" s="23"/>
    </row>
    <row r="65" spans="1:16" ht="45" customHeight="1" x14ac:dyDescent="0.25">
      <c r="A65" s="292">
        <v>22</v>
      </c>
      <c r="B65" s="316" t="s">
        <v>118</v>
      </c>
      <c r="C65" s="68" t="s">
        <v>3</v>
      </c>
      <c r="D65" s="69" t="s">
        <v>94</v>
      </c>
      <c r="E65" s="30">
        <v>46850</v>
      </c>
      <c r="F65" s="262"/>
      <c r="G65" s="30">
        <v>46675</v>
      </c>
      <c r="H65" s="206">
        <f t="shared" si="0"/>
        <v>100.37493304767005</v>
      </c>
      <c r="J65" s="11"/>
      <c r="K65" s="23"/>
    </row>
    <row r="66" spans="1:16" ht="74.25" customHeight="1" x14ac:dyDescent="0.3">
      <c r="A66" s="292"/>
      <c r="B66" s="316"/>
      <c r="C66" s="68" t="s">
        <v>5</v>
      </c>
      <c r="D66" s="3" t="s">
        <v>470</v>
      </c>
      <c r="E66" s="30">
        <v>45926</v>
      </c>
      <c r="F66" s="262"/>
      <c r="G66" s="30">
        <v>41671</v>
      </c>
      <c r="H66" s="206">
        <f t="shared" si="0"/>
        <v>110.2109380624415</v>
      </c>
      <c r="J66" s="11"/>
      <c r="K66" s="19"/>
    </row>
    <row r="67" spans="1:16" ht="45" customHeight="1" x14ac:dyDescent="0.25">
      <c r="A67" s="292">
        <v>23</v>
      </c>
      <c r="B67" s="316" t="s">
        <v>166</v>
      </c>
      <c r="C67" s="68" t="s">
        <v>3</v>
      </c>
      <c r="D67" s="163" t="s">
        <v>592</v>
      </c>
      <c r="E67" s="30">
        <v>42460.52</v>
      </c>
      <c r="F67" s="262"/>
      <c r="G67" s="30">
        <v>54390.68</v>
      </c>
      <c r="H67" s="206">
        <f t="shared" si="0"/>
        <v>78.065800979138331</v>
      </c>
      <c r="J67" s="11"/>
      <c r="K67" s="11"/>
    </row>
    <row r="68" spans="1:16" ht="45" customHeight="1" x14ac:dyDescent="0.25">
      <c r="A68" s="292"/>
      <c r="B68" s="316"/>
      <c r="C68" s="68" t="s">
        <v>151</v>
      </c>
      <c r="D68" s="163" t="s">
        <v>188</v>
      </c>
      <c r="E68" s="30">
        <v>30457.919999999998</v>
      </c>
      <c r="F68" s="262"/>
      <c r="G68" s="30">
        <v>31037.27</v>
      </c>
      <c r="H68" s="206">
        <f t="shared" ref="H68:H131" si="1">E68*100/G68</f>
        <v>98.133373199382547</v>
      </c>
    </row>
    <row r="69" spans="1:16" ht="45" customHeight="1" x14ac:dyDescent="0.25">
      <c r="A69" s="292"/>
      <c r="B69" s="316"/>
      <c r="C69" s="68" t="s">
        <v>152</v>
      </c>
      <c r="D69" s="163" t="s">
        <v>318</v>
      </c>
      <c r="E69" s="30">
        <v>33397.75</v>
      </c>
      <c r="F69" s="262"/>
      <c r="G69" s="30">
        <v>34869.9</v>
      </c>
      <c r="H69" s="206">
        <f t="shared" si="1"/>
        <v>95.778163975233653</v>
      </c>
    </row>
    <row r="70" spans="1:16" ht="45" customHeight="1" x14ac:dyDescent="0.25">
      <c r="A70" s="292">
        <v>24</v>
      </c>
      <c r="B70" s="316" t="s">
        <v>116</v>
      </c>
      <c r="C70" s="67" t="s">
        <v>3</v>
      </c>
      <c r="D70" s="72" t="s">
        <v>189</v>
      </c>
      <c r="E70" s="30">
        <v>64960.94</v>
      </c>
      <c r="F70" s="262"/>
      <c r="G70" s="33">
        <v>60502.48</v>
      </c>
      <c r="H70" s="206">
        <f t="shared" si="1"/>
        <v>107.36905330161672</v>
      </c>
    </row>
    <row r="71" spans="1:16" ht="45" customHeight="1" x14ac:dyDescent="0.25">
      <c r="A71" s="292"/>
      <c r="B71" s="316"/>
      <c r="C71" s="67" t="s">
        <v>4</v>
      </c>
      <c r="D71" s="72" t="s">
        <v>190</v>
      </c>
      <c r="E71" s="30">
        <v>63650.15</v>
      </c>
      <c r="F71" s="262"/>
      <c r="G71" s="33">
        <v>60426.68</v>
      </c>
      <c r="H71" s="206">
        <f t="shared" si="1"/>
        <v>105.33451448929513</v>
      </c>
    </row>
    <row r="72" spans="1:16" ht="45" customHeight="1" x14ac:dyDescent="0.25">
      <c r="A72" s="292"/>
      <c r="B72" s="316"/>
      <c r="C72" s="67" t="s">
        <v>5</v>
      </c>
      <c r="D72" s="72" t="s">
        <v>439</v>
      </c>
      <c r="E72" s="30">
        <v>64560.86</v>
      </c>
      <c r="F72" s="262"/>
      <c r="G72" s="33">
        <v>60411.8</v>
      </c>
      <c r="H72" s="206">
        <f t="shared" si="1"/>
        <v>106.86796288142382</v>
      </c>
    </row>
    <row r="73" spans="1:16" ht="45" customHeight="1" x14ac:dyDescent="0.25">
      <c r="A73" s="292">
        <v>25</v>
      </c>
      <c r="B73" s="317" t="s">
        <v>119</v>
      </c>
      <c r="C73" s="150" t="s">
        <v>3</v>
      </c>
      <c r="D73" s="71" t="s">
        <v>95</v>
      </c>
      <c r="E73" s="30">
        <v>58969.65</v>
      </c>
      <c r="F73" s="262"/>
      <c r="G73" s="33">
        <v>62353.06</v>
      </c>
      <c r="H73" s="206">
        <f t="shared" si="1"/>
        <v>94.573786755613924</v>
      </c>
    </row>
    <row r="74" spans="1:16" ht="45" customHeight="1" x14ac:dyDescent="0.25">
      <c r="A74" s="292"/>
      <c r="B74" s="317"/>
      <c r="C74" s="150" t="s">
        <v>4</v>
      </c>
      <c r="D74" s="71" t="s">
        <v>97</v>
      </c>
      <c r="E74" s="30">
        <v>42489.21</v>
      </c>
      <c r="F74" s="262"/>
      <c r="G74" s="205">
        <v>38959.519999999997</v>
      </c>
      <c r="H74" s="206">
        <f t="shared" si="1"/>
        <v>109.05989088161252</v>
      </c>
    </row>
    <row r="75" spans="1:16" ht="45" customHeight="1" x14ac:dyDescent="0.25">
      <c r="A75" s="292"/>
      <c r="B75" s="317"/>
      <c r="C75" s="150" t="s">
        <v>5</v>
      </c>
      <c r="D75" s="71" t="s">
        <v>96</v>
      </c>
      <c r="E75" s="30">
        <v>42254.59</v>
      </c>
      <c r="F75" s="262"/>
      <c r="G75" s="205">
        <v>37508.04</v>
      </c>
      <c r="H75" s="206">
        <f t="shared" si="1"/>
        <v>112.65475348751895</v>
      </c>
    </row>
    <row r="76" spans="1:16" ht="45" customHeight="1" x14ac:dyDescent="0.25">
      <c r="A76" s="292">
        <v>26</v>
      </c>
      <c r="B76" s="317" t="s">
        <v>120</v>
      </c>
      <c r="C76" s="70" t="s">
        <v>3</v>
      </c>
      <c r="D76" s="3" t="s">
        <v>98</v>
      </c>
      <c r="E76" s="30">
        <v>59910.17</v>
      </c>
      <c r="F76" s="262"/>
      <c r="G76" s="30">
        <v>57212.95</v>
      </c>
      <c r="H76" s="206">
        <f t="shared" si="1"/>
        <v>104.71435225766196</v>
      </c>
      <c r="P76" s="29"/>
    </row>
    <row r="77" spans="1:16" s="27" customFormat="1" ht="45" customHeight="1" x14ac:dyDescent="0.25">
      <c r="A77" s="292"/>
      <c r="B77" s="317"/>
      <c r="C77" s="70" t="s">
        <v>4</v>
      </c>
      <c r="D77" s="3" t="s">
        <v>595</v>
      </c>
      <c r="E77" s="30">
        <v>37289.07</v>
      </c>
      <c r="F77" s="262"/>
      <c r="G77" s="30">
        <v>36041.39</v>
      </c>
      <c r="H77" s="206">
        <f t="shared" si="1"/>
        <v>103.46179767206537</v>
      </c>
      <c r="I77" s="11"/>
      <c r="P77" s="1"/>
    </row>
    <row r="78" spans="1:16" ht="45" customHeight="1" x14ac:dyDescent="0.25">
      <c r="A78" s="292"/>
      <c r="B78" s="317"/>
      <c r="C78" s="70" t="s">
        <v>5</v>
      </c>
      <c r="D78" s="3"/>
      <c r="E78" s="30"/>
      <c r="F78" s="262"/>
      <c r="G78" s="30">
        <v>39166.89</v>
      </c>
      <c r="H78" s="206">
        <f t="shared" si="1"/>
        <v>0</v>
      </c>
    </row>
    <row r="79" spans="1:16" ht="45" customHeight="1" x14ac:dyDescent="0.25">
      <c r="A79" s="292">
        <v>27</v>
      </c>
      <c r="B79" s="316" t="s">
        <v>121</v>
      </c>
      <c r="C79" s="70" t="s">
        <v>3</v>
      </c>
      <c r="D79" s="3" t="s">
        <v>319</v>
      </c>
      <c r="E79" s="30">
        <v>48170.06</v>
      </c>
      <c r="F79" s="262"/>
      <c r="G79" s="30">
        <v>46216.67</v>
      </c>
      <c r="H79" s="206">
        <f t="shared" si="1"/>
        <v>104.22659183363925</v>
      </c>
    </row>
    <row r="80" spans="1:16" ht="45" customHeight="1" x14ac:dyDescent="0.25">
      <c r="A80" s="292"/>
      <c r="B80" s="316"/>
      <c r="C80" s="68" t="s">
        <v>4</v>
      </c>
      <c r="D80" s="69" t="s">
        <v>134</v>
      </c>
      <c r="E80" s="30">
        <v>46589.74</v>
      </c>
      <c r="F80" s="262"/>
      <c r="G80" s="30">
        <v>42673.89</v>
      </c>
      <c r="H80" s="206">
        <f t="shared" si="1"/>
        <v>109.17621993214118</v>
      </c>
    </row>
    <row r="81" spans="1:9" ht="45" customHeight="1" x14ac:dyDescent="0.25">
      <c r="A81" s="292"/>
      <c r="B81" s="316"/>
      <c r="C81" s="68" t="s">
        <v>5</v>
      </c>
      <c r="D81" s="69" t="s">
        <v>598</v>
      </c>
      <c r="E81" s="30">
        <v>47385.919999999998</v>
      </c>
      <c r="F81" s="262"/>
      <c r="G81" s="30">
        <v>41377.760000000002</v>
      </c>
      <c r="H81" s="206">
        <f t="shared" si="1"/>
        <v>114.52026402589216</v>
      </c>
    </row>
    <row r="82" spans="1:9" ht="45" customHeight="1" x14ac:dyDescent="0.25">
      <c r="A82" s="292">
        <v>28</v>
      </c>
      <c r="B82" s="316" t="s">
        <v>122</v>
      </c>
      <c r="C82" s="68" t="s">
        <v>3</v>
      </c>
      <c r="D82" s="3" t="s">
        <v>249</v>
      </c>
      <c r="E82" s="190">
        <v>53038.49</v>
      </c>
      <c r="F82" s="266"/>
      <c r="G82" s="190">
        <v>47111.24</v>
      </c>
      <c r="H82" s="206">
        <f t="shared" si="1"/>
        <v>112.58139246600174</v>
      </c>
    </row>
    <row r="83" spans="1:9" ht="45" customHeight="1" x14ac:dyDescent="0.25">
      <c r="A83" s="292"/>
      <c r="B83" s="316"/>
      <c r="C83" s="68" t="s">
        <v>4</v>
      </c>
      <c r="D83" s="3" t="s">
        <v>250</v>
      </c>
      <c r="E83" s="190">
        <v>46092.73</v>
      </c>
      <c r="F83" s="266"/>
      <c r="G83" s="190">
        <v>42519.61</v>
      </c>
      <c r="H83" s="206">
        <f t="shared" si="1"/>
        <v>108.40346371944615</v>
      </c>
    </row>
    <row r="84" spans="1:9" ht="45" customHeight="1" x14ac:dyDescent="0.25">
      <c r="A84" s="292"/>
      <c r="B84" s="316"/>
      <c r="C84" s="68" t="s">
        <v>5</v>
      </c>
      <c r="D84" s="3" t="s">
        <v>251</v>
      </c>
      <c r="E84" s="190">
        <v>46892.24</v>
      </c>
      <c r="F84" s="266"/>
      <c r="G84" s="190">
        <v>42602.44</v>
      </c>
      <c r="H84" s="206">
        <f t="shared" si="1"/>
        <v>110.06937630802366</v>
      </c>
    </row>
    <row r="85" spans="1:9" ht="45" customHeight="1" x14ac:dyDescent="0.25">
      <c r="A85" s="306">
        <v>29</v>
      </c>
      <c r="B85" s="318" t="s">
        <v>133</v>
      </c>
      <c r="C85" s="68" t="s">
        <v>3</v>
      </c>
      <c r="D85" s="69"/>
      <c r="E85" s="30"/>
      <c r="F85" s="262"/>
      <c r="G85" s="30"/>
      <c r="H85" s="206"/>
    </row>
    <row r="86" spans="1:9" s="56" customFormat="1" ht="45" customHeight="1" x14ac:dyDescent="0.25">
      <c r="A86" s="307"/>
      <c r="B86" s="319"/>
      <c r="C86" s="68" t="s">
        <v>4</v>
      </c>
      <c r="D86" s="163" t="s">
        <v>593</v>
      </c>
      <c r="E86" s="30" t="s">
        <v>594</v>
      </c>
      <c r="F86" s="262"/>
      <c r="G86" s="30"/>
      <c r="H86" s="206" t="e">
        <f t="shared" si="1"/>
        <v>#VALUE!</v>
      </c>
      <c r="I86" s="11"/>
    </row>
    <row r="87" spans="1:9" ht="45" customHeight="1" x14ac:dyDescent="0.25">
      <c r="A87" s="308"/>
      <c r="B87" s="320"/>
      <c r="C87" s="68" t="s">
        <v>5</v>
      </c>
      <c r="D87" s="163" t="s">
        <v>471</v>
      </c>
      <c r="E87" s="30">
        <v>35624.28</v>
      </c>
      <c r="F87" s="262"/>
      <c r="G87" s="30">
        <v>34032.870000000003</v>
      </c>
      <c r="H87" s="206">
        <f t="shared" si="1"/>
        <v>104.6760969615551</v>
      </c>
    </row>
    <row r="88" spans="1:9" ht="45" customHeight="1" x14ac:dyDescent="0.25">
      <c r="A88" s="306">
        <v>30</v>
      </c>
      <c r="B88" s="316" t="s">
        <v>123</v>
      </c>
      <c r="C88" s="68" t="s">
        <v>3</v>
      </c>
      <c r="D88" s="3" t="s">
        <v>596</v>
      </c>
      <c r="E88" s="30">
        <v>73060.83</v>
      </c>
      <c r="F88" s="262"/>
      <c r="G88" s="30">
        <v>77903.460000000006</v>
      </c>
      <c r="H88" s="206">
        <f t="shared" si="1"/>
        <v>93.783806264830844</v>
      </c>
    </row>
    <row r="89" spans="1:9" ht="45" customHeight="1" x14ac:dyDescent="0.25">
      <c r="A89" s="307"/>
      <c r="B89" s="316"/>
      <c r="C89" s="68" t="s">
        <v>4</v>
      </c>
      <c r="D89" s="3" t="s">
        <v>597</v>
      </c>
      <c r="E89" s="30">
        <v>63279.71</v>
      </c>
      <c r="F89" s="262"/>
      <c r="G89" s="30">
        <v>67773.789999999994</v>
      </c>
      <c r="H89" s="206">
        <f t="shared" si="1"/>
        <v>93.369000021984903</v>
      </c>
    </row>
    <row r="90" spans="1:9" ht="45" customHeight="1" x14ac:dyDescent="0.25">
      <c r="A90" s="307"/>
      <c r="B90" s="316"/>
      <c r="C90" s="68" t="s">
        <v>4</v>
      </c>
      <c r="D90" s="3" t="s">
        <v>240</v>
      </c>
      <c r="E90" s="30">
        <v>62237.49</v>
      </c>
      <c r="F90" s="262"/>
      <c r="G90" s="30">
        <v>66021.77</v>
      </c>
      <c r="H90" s="206">
        <f t="shared" si="1"/>
        <v>94.268133071864014</v>
      </c>
    </row>
    <row r="91" spans="1:9" ht="45" customHeight="1" x14ac:dyDescent="0.25">
      <c r="A91" s="307"/>
      <c r="B91" s="316"/>
      <c r="C91" s="68" t="s">
        <v>4</v>
      </c>
      <c r="D91" s="3"/>
      <c r="E91" s="30"/>
      <c r="F91" s="262"/>
      <c r="G91" s="30">
        <v>69971.13</v>
      </c>
      <c r="H91" s="206">
        <f t="shared" si="1"/>
        <v>0</v>
      </c>
    </row>
    <row r="92" spans="1:9" ht="45" customHeight="1" x14ac:dyDescent="0.25">
      <c r="A92" s="308"/>
      <c r="B92" s="316"/>
      <c r="C92" s="68" t="s">
        <v>5</v>
      </c>
      <c r="D92" s="3" t="s">
        <v>312</v>
      </c>
      <c r="E92" s="30">
        <v>64870.22</v>
      </c>
      <c r="F92" s="262"/>
      <c r="G92" s="30">
        <v>69535.98</v>
      </c>
      <c r="H92" s="206">
        <f t="shared" si="1"/>
        <v>93.290149933890348</v>
      </c>
    </row>
    <row r="93" spans="1:9" ht="45" customHeight="1" x14ac:dyDescent="0.25">
      <c r="A93" s="79">
        <v>31</v>
      </c>
      <c r="B93" s="315" t="s">
        <v>171</v>
      </c>
      <c r="C93" s="67" t="s">
        <v>3</v>
      </c>
      <c r="D93" s="71" t="s">
        <v>241</v>
      </c>
      <c r="E93" s="33">
        <v>97284.06</v>
      </c>
      <c r="F93" s="184"/>
      <c r="G93" s="33">
        <v>108366.67</v>
      </c>
      <c r="H93" s="206">
        <f t="shared" si="1"/>
        <v>89.773045531435088</v>
      </c>
    </row>
    <row r="94" spans="1:9" ht="45" customHeight="1" x14ac:dyDescent="0.25">
      <c r="A94" s="80"/>
      <c r="B94" s="315"/>
      <c r="C94" s="67" t="s">
        <v>4</v>
      </c>
      <c r="D94" s="71" t="s">
        <v>242</v>
      </c>
      <c r="E94" s="33">
        <v>129196.89</v>
      </c>
      <c r="F94" s="184"/>
      <c r="G94" s="33">
        <v>121047.77</v>
      </c>
      <c r="H94" s="206">
        <f t="shared" si="1"/>
        <v>106.73215210821314</v>
      </c>
    </row>
    <row r="95" spans="1:9" ht="45" customHeight="1" x14ac:dyDescent="0.25">
      <c r="A95" s="80"/>
      <c r="B95" s="315"/>
      <c r="C95" s="67" t="s">
        <v>4</v>
      </c>
      <c r="D95" s="71" t="s">
        <v>317</v>
      </c>
      <c r="E95" s="33">
        <v>135181.48000000001</v>
      </c>
      <c r="F95" s="184"/>
      <c r="G95" s="33">
        <v>118652.74</v>
      </c>
      <c r="H95" s="206">
        <f t="shared" si="1"/>
        <v>113.93034834256673</v>
      </c>
    </row>
    <row r="96" spans="1:9" ht="45" customHeight="1" x14ac:dyDescent="0.25">
      <c r="A96" s="80"/>
      <c r="B96" s="315"/>
      <c r="C96" s="67" t="s">
        <v>4</v>
      </c>
      <c r="D96" s="71" t="s">
        <v>243</v>
      </c>
      <c r="E96" s="33">
        <v>108528.09</v>
      </c>
      <c r="F96" s="184"/>
      <c r="G96" s="33">
        <v>95820.05</v>
      </c>
      <c r="H96" s="206">
        <f t="shared" si="1"/>
        <v>113.26240176247038</v>
      </c>
    </row>
    <row r="97" spans="1:9" ht="45" customHeight="1" x14ac:dyDescent="0.25">
      <c r="A97" s="81"/>
      <c r="B97" s="315"/>
      <c r="C97" s="67" t="s">
        <v>5</v>
      </c>
      <c r="D97" s="71" t="s">
        <v>244</v>
      </c>
      <c r="E97" s="33">
        <v>99183.65</v>
      </c>
      <c r="F97" s="184"/>
      <c r="G97" s="33">
        <v>102100.67</v>
      </c>
      <c r="H97" s="206">
        <f t="shared" si="1"/>
        <v>97.142996221278466</v>
      </c>
    </row>
    <row r="98" spans="1:9" s="62" customFormat="1" ht="45" customHeight="1" x14ac:dyDescent="0.25">
      <c r="A98" s="311">
        <v>32</v>
      </c>
      <c r="B98" s="315" t="s">
        <v>124</v>
      </c>
      <c r="C98" s="67" t="s">
        <v>3</v>
      </c>
      <c r="D98" s="71" t="s">
        <v>199</v>
      </c>
      <c r="E98" s="33">
        <v>66969.86</v>
      </c>
      <c r="F98" s="184"/>
      <c r="G98" s="33">
        <v>57340.78</v>
      </c>
      <c r="H98" s="206">
        <f t="shared" si="1"/>
        <v>116.79272587502298</v>
      </c>
      <c r="I98" s="153"/>
    </row>
    <row r="99" spans="1:9" s="62" customFormat="1" ht="45" customHeight="1" x14ac:dyDescent="0.25">
      <c r="A99" s="311"/>
      <c r="B99" s="315"/>
      <c r="C99" s="67" t="s">
        <v>4</v>
      </c>
      <c r="D99" s="71" t="s">
        <v>313</v>
      </c>
      <c r="E99" s="33">
        <v>50492.14</v>
      </c>
      <c r="F99" s="184"/>
      <c r="G99" s="33">
        <v>49316.23</v>
      </c>
      <c r="H99" s="206">
        <f t="shared" si="1"/>
        <v>102.38442800676368</v>
      </c>
      <c r="I99" s="153"/>
    </row>
    <row r="100" spans="1:9" s="62" customFormat="1" ht="45" customHeight="1" x14ac:dyDescent="0.25">
      <c r="A100" s="311"/>
      <c r="B100" s="315"/>
      <c r="C100" s="67" t="s">
        <v>5</v>
      </c>
      <c r="D100" s="71" t="s">
        <v>314</v>
      </c>
      <c r="E100" s="33">
        <v>56547.44</v>
      </c>
      <c r="F100" s="184"/>
      <c r="G100" s="33">
        <v>47397.46</v>
      </c>
      <c r="H100" s="206">
        <f t="shared" si="1"/>
        <v>119.30478975033684</v>
      </c>
      <c r="I100" s="153"/>
    </row>
    <row r="101" spans="1:9" s="62" customFormat="1" ht="45" customHeight="1" x14ac:dyDescent="0.25">
      <c r="A101" s="311">
        <v>33</v>
      </c>
      <c r="B101" s="315" t="s">
        <v>191</v>
      </c>
      <c r="C101" s="67" t="s">
        <v>3</v>
      </c>
      <c r="D101" s="164" t="s">
        <v>604</v>
      </c>
      <c r="E101" s="33">
        <v>39622.47</v>
      </c>
      <c r="F101" s="184"/>
      <c r="G101" s="204">
        <v>47849.11</v>
      </c>
      <c r="H101" s="206">
        <f t="shared" si="1"/>
        <v>82.807120132432971</v>
      </c>
      <c r="I101" s="153"/>
    </row>
    <row r="102" spans="1:9" s="62" customFormat="1" ht="67.5" customHeight="1" x14ac:dyDescent="0.25">
      <c r="A102" s="311"/>
      <c r="B102" s="323"/>
      <c r="C102" s="67" t="s">
        <v>5</v>
      </c>
      <c r="D102" s="164" t="s">
        <v>605</v>
      </c>
      <c r="E102" s="33">
        <v>39928.93</v>
      </c>
      <c r="F102" s="184"/>
      <c r="G102" s="33">
        <v>38701.300000000003</v>
      </c>
      <c r="H102" s="206">
        <f t="shared" si="1"/>
        <v>103.17206398751462</v>
      </c>
      <c r="I102" s="153"/>
    </row>
    <row r="103" spans="1:9" ht="45" customHeight="1" x14ac:dyDescent="0.25">
      <c r="A103" s="292">
        <v>34</v>
      </c>
      <c r="B103" s="316" t="s">
        <v>132</v>
      </c>
      <c r="C103" s="68" t="s">
        <v>3</v>
      </c>
      <c r="D103" s="3" t="s">
        <v>472</v>
      </c>
      <c r="E103" s="30">
        <v>46082.6</v>
      </c>
      <c r="F103" s="262"/>
      <c r="G103" s="30">
        <v>41924.050000000003</v>
      </c>
      <c r="H103" s="206">
        <f t="shared" si="1"/>
        <v>109.91924682849104</v>
      </c>
    </row>
    <row r="104" spans="1:9" ht="45" customHeight="1" x14ac:dyDescent="0.25">
      <c r="A104" s="292"/>
      <c r="B104" s="316"/>
      <c r="C104" s="163"/>
      <c r="D104" s="163"/>
      <c r="E104" s="30"/>
      <c r="F104" s="262"/>
      <c r="G104" s="30">
        <v>41752.61</v>
      </c>
      <c r="H104" s="206">
        <f t="shared" si="1"/>
        <v>0</v>
      </c>
    </row>
    <row r="105" spans="1:9" ht="45" customHeight="1" x14ac:dyDescent="0.25">
      <c r="A105" s="292"/>
      <c r="B105" s="316"/>
      <c r="C105" s="68" t="s">
        <v>5</v>
      </c>
      <c r="D105" s="69" t="s">
        <v>252</v>
      </c>
      <c r="E105" s="30">
        <v>41959.86</v>
      </c>
      <c r="F105" s="262"/>
      <c r="G105" s="30">
        <v>46405.45</v>
      </c>
      <c r="H105" s="206">
        <f t="shared" si="1"/>
        <v>90.420112292844919</v>
      </c>
    </row>
    <row r="106" spans="1:9" ht="45" customHeight="1" x14ac:dyDescent="0.25">
      <c r="A106" s="314">
        <v>35</v>
      </c>
      <c r="B106" s="315" t="s">
        <v>125</v>
      </c>
      <c r="C106" s="67" t="s">
        <v>3</v>
      </c>
      <c r="D106" s="3" t="s">
        <v>492</v>
      </c>
      <c r="E106" s="30">
        <v>48995.71</v>
      </c>
      <c r="F106" s="262"/>
      <c r="G106" s="74">
        <v>44441.67</v>
      </c>
      <c r="H106" s="206">
        <f t="shared" si="1"/>
        <v>110.24722968331298</v>
      </c>
    </row>
    <row r="107" spans="1:9" ht="45" customHeight="1" x14ac:dyDescent="0.25">
      <c r="A107" s="321"/>
      <c r="B107" s="315"/>
      <c r="C107" s="67" t="s">
        <v>4</v>
      </c>
      <c r="D107" s="3" t="s">
        <v>493</v>
      </c>
      <c r="E107" s="30">
        <v>39398.400000000001</v>
      </c>
      <c r="F107" s="262"/>
      <c r="G107" s="74">
        <v>46156.41</v>
      </c>
      <c r="H107" s="206">
        <f t="shared" si="1"/>
        <v>85.358458337639334</v>
      </c>
    </row>
    <row r="108" spans="1:9" ht="45" customHeight="1" x14ac:dyDescent="0.25">
      <c r="A108" s="312"/>
      <c r="B108" s="315"/>
      <c r="C108" s="67" t="s">
        <v>5</v>
      </c>
      <c r="D108" s="3" t="s">
        <v>494</v>
      </c>
      <c r="E108" s="30">
        <v>51597.35</v>
      </c>
      <c r="F108" s="262"/>
      <c r="G108" s="74">
        <v>48417.05</v>
      </c>
      <c r="H108" s="206">
        <f t="shared" si="1"/>
        <v>106.56855384621738</v>
      </c>
    </row>
    <row r="109" spans="1:9" ht="45" customHeight="1" x14ac:dyDescent="0.25">
      <c r="A109" s="292">
        <v>36</v>
      </c>
      <c r="B109" s="316" t="s">
        <v>126</v>
      </c>
      <c r="C109" s="68" t="s">
        <v>3</v>
      </c>
      <c r="D109" s="3" t="s">
        <v>473</v>
      </c>
      <c r="E109" s="30">
        <v>46978</v>
      </c>
      <c r="F109" s="262"/>
      <c r="G109" s="30">
        <v>46551</v>
      </c>
      <c r="H109" s="206">
        <f t="shared" si="1"/>
        <v>100.91727352795859</v>
      </c>
    </row>
    <row r="110" spans="1:9" ht="45" customHeight="1" x14ac:dyDescent="0.25">
      <c r="A110" s="292"/>
      <c r="B110" s="316"/>
      <c r="C110" s="68" t="s">
        <v>4</v>
      </c>
      <c r="D110" s="3" t="s">
        <v>99</v>
      </c>
      <c r="E110" s="30">
        <v>40103</v>
      </c>
      <c r="F110" s="262"/>
      <c r="G110" s="30">
        <v>44321</v>
      </c>
      <c r="H110" s="206">
        <f t="shared" si="1"/>
        <v>90.483066717808711</v>
      </c>
    </row>
    <row r="111" spans="1:9" ht="45" customHeight="1" x14ac:dyDescent="0.25">
      <c r="A111" s="292"/>
      <c r="B111" s="316"/>
      <c r="C111" s="68" t="s">
        <v>5</v>
      </c>
      <c r="D111" s="3" t="s">
        <v>100</v>
      </c>
      <c r="E111" s="30">
        <v>43180</v>
      </c>
      <c r="F111" s="262"/>
      <c r="G111" s="30">
        <v>46417</v>
      </c>
      <c r="H111" s="206">
        <f t="shared" si="1"/>
        <v>93.026261929896378</v>
      </c>
    </row>
    <row r="112" spans="1:9" ht="45" customHeight="1" x14ac:dyDescent="0.25">
      <c r="A112" s="292">
        <v>37</v>
      </c>
      <c r="B112" s="315" t="s">
        <v>127</v>
      </c>
      <c r="C112" s="3" t="s">
        <v>3</v>
      </c>
      <c r="D112" s="3" t="s">
        <v>474</v>
      </c>
      <c r="E112" s="30">
        <v>52742.89</v>
      </c>
      <c r="F112" s="262"/>
      <c r="G112" s="30">
        <v>54058.33</v>
      </c>
      <c r="H112" s="206">
        <f t="shared" si="1"/>
        <v>97.566628491853152</v>
      </c>
    </row>
    <row r="113" spans="1:9" ht="45" customHeight="1" x14ac:dyDescent="0.25">
      <c r="A113" s="292"/>
      <c r="B113" s="315"/>
      <c r="C113" s="67" t="s">
        <v>4</v>
      </c>
      <c r="D113" s="3"/>
      <c r="E113" s="30"/>
      <c r="F113" s="262"/>
      <c r="G113" s="30">
        <v>34129.22</v>
      </c>
      <c r="H113" s="206">
        <f t="shared" si="1"/>
        <v>0</v>
      </c>
    </row>
    <row r="114" spans="1:9" ht="45" customHeight="1" x14ac:dyDescent="0.25">
      <c r="A114" s="292"/>
      <c r="B114" s="315"/>
      <c r="C114" s="3" t="s">
        <v>5</v>
      </c>
      <c r="D114" s="3" t="s">
        <v>101</v>
      </c>
      <c r="E114" s="30">
        <v>35725.730000000003</v>
      </c>
      <c r="F114" s="262"/>
      <c r="G114" s="30">
        <v>33926.5</v>
      </c>
      <c r="H114" s="206">
        <f t="shared" si="1"/>
        <v>105.30331746569792</v>
      </c>
    </row>
    <row r="115" spans="1:9" ht="45" customHeight="1" x14ac:dyDescent="0.25">
      <c r="A115" s="292">
        <v>38</v>
      </c>
      <c r="B115" s="316" t="s">
        <v>128</v>
      </c>
      <c r="C115" s="68" t="s">
        <v>3</v>
      </c>
      <c r="D115" s="163" t="s">
        <v>599</v>
      </c>
      <c r="E115" s="30">
        <v>57954.96</v>
      </c>
      <c r="F115" s="266"/>
      <c r="G115" s="30">
        <v>58361.61</v>
      </c>
      <c r="H115" s="206">
        <f t="shared" si="1"/>
        <v>99.303223471730817</v>
      </c>
    </row>
    <row r="116" spans="1:9" ht="45" customHeight="1" x14ac:dyDescent="0.25">
      <c r="A116" s="292"/>
      <c r="B116" s="316"/>
      <c r="C116" s="68" t="s">
        <v>4</v>
      </c>
      <c r="D116" s="163" t="s">
        <v>253</v>
      </c>
      <c r="E116" s="30">
        <v>42461.87</v>
      </c>
      <c r="F116" s="266"/>
      <c r="G116" s="33">
        <v>41629.01</v>
      </c>
      <c r="H116" s="206">
        <f t="shared" si="1"/>
        <v>102.00067212744189</v>
      </c>
    </row>
    <row r="117" spans="1:9" ht="45" customHeight="1" x14ac:dyDescent="0.25">
      <c r="A117" s="292"/>
      <c r="B117" s="316"/>
      <c r="C117" s="68" t="s">
        <v>5</v>
      </c>
      <c r="D117" s="163" t="s">
        <v>600</v>
      </c>
      <c r="E117" s="30">
        <v>42017.42</v>
      </c>
      <c r="F117" s="266"/>
      <c r="G117" s="33">
        <v>42484.480000000003</v>
      </c>
      <c r="H117" s="206">
        <f t="shared" si="1"/>
        <v>98.900633831460325</v>
      </c>
    </row>
    <row r="118" spans="1:9" ht="45" customHeight="1" x14ac:dyDescent="0.25">
      <c r="A118" s="292">
        <v>39</v>
      </c>
      <c r="B118" s="316" t="s">
        <v>129</v>
      </c>
      <c r="C118" s="68" t="s">
        <v>245</v>
      </c>
      <c r="D118" s="3" t="s">
        <v>198</v>
      </c>
      <c r="E118" s="30">
        <v>45590.53</v>
      </c>
      <c r="F118" s="262"/>
      <c r="G118" s="30">
        <v>50707.99</v>
      </c>
      <c r="H118" s="206">
        <f t="shared" si="1"/>
        <v>89.907980971046186</v>
      </c>
    </row>
    <row r="119" spans="1:9" ht="45" customHeight="1" x14ac:dyDescent="0.25">
      <c r="A119" s="292"/>
      <c r="B119" s="316"/>
      <c r="C119" s="68" t="s">
        <v>260</v>
      </c>
      <c r="D119" s="3" t="s">
        <v>254</v>
      </c>
      <c r="E119" s="30">
        <v>36358.07</v>
      </c>
      <c r="F119" s="262"/>
      <c r="G119" s="30">
        <v>41024.36</v>
      </c>
      <c r="H119" s="206">
        <f t="shared" si="1"/>
        <v>88.625562958203375</v>
      </c>
    </row>
    <row r="120" spans="1:9" ht="45" customHeight="1" x14ac:dyDescent="0.25">
      <c r="A120" s="292"/>
      <c r="B120" s="316"/>
      <c r="C120" s="68" t="s">
        <v>5</v>
      </c>
      <c r="D120" s="3" t="s">
        <v>601</v>
      </c>
      <c r="E120" s="30">
        <v>42819.3</v>
      </c>
      <c r="F120" s="262"/>
      <c r="G120" s="30">
        <v>41789.97</v>
      </c>
      <c r="H120" s="206">
        <f t="shared" si="1"/>
        <v>102.46310298858793</v>
      </c>
    </row>
    <row r="121" spans="1:9" s="62" customFormat="1" ht="45" customHeight="1" x14ac:dyDescent="0.25">
      <c r="A121" s="311">
        <v>40</v>
      </c>
      <c r="B121" s="315" t="s">
        <v>131</v>
      </c>
      <c r="C121" s="67" t="s">
        <v>3</v>
      </c>
      <c r="D121" s="71"/>
      <c r="E121" s="33"/>
      <c r="F121" s="184"/>
      <c r="G121" s="33">
        <v>47180.4</v>
      </c>
      <c r="H121" s="206">
        <f t="shared" si="1"/>
        <v>0</v>
      </c>
      <c r="I121" s="153"/>
    </row>
    <row r="122" spans="1:9" s="62" customFormat="1" ht="45" customHeight="1" x14ac:dyDescent="0.25">
      <c r="A122" s="311"/>
      <c r="B122" s="315"/>
      <c r="C122" s="67" t="s">
        <v>4</v>
      </c>
      <c r="D122" s="71"/>
      <c r="E122" s="33"/>
      <c r="F122" s="184"/>
      <c r="G122" s="33">
        <v>41550.949999999997</v>
      </c>
      <c r="H122" s="206">
        <f t="shared" si="1"/>
        <v>0</v>
      </c>
      <c r="I122" s="153"/>
    </row>
    <row r="123" spans="1:9" s="62" customFormat="1" ht="45" customHeight="1" x14ac:dyDescent="0.25">
      <c r="A123" s="311"/>
      <c r="B123" s="315"/>
      <c r="C123" s="67" t="s">
        <v>5</v>
      </c>
      <c r="D123" s="72"/>
      <c r="E123" s="33"/>
      <c r="F123" s="184"/>
      <c r="G123" s="33">
        <v>42086.080000000002</v>
      </c>
      <c r="H123" s="206">
        <f t="shared" si="1"/>
        <v>0</v>
      </c>
      <c r="I123" s="153"/>
    </row>
    <row r="124" spans="1:9" ht="45" customHeight="1" x14ac:dyDescent="0.25">
      <c r="A124" s="292">
        <v>41</v>
      </c>
      <c r="B124" s="316" t="s">
        <v>167</v>
      </c>
      <c r="C124" s="69"/>
      <c r="D124" s="69"/>
      <c r="E124" s="30"/>
      <c r="F124" s="262"/>
      <c r="G124" s="30">
        <v>46441.67</v>
      </c>
      <c r="H124" s="206">
        <f t="shared" si="1"/>
        <v>0</v>
      </c>
    </row>
    <row r="125" spans="1:9" ht="45" customHeight="1" x14ac:dyDescent="0.25">
      <c r="A125" s="292"/>
      <c r="B125" s="316"/>
      <c r="C125" s="68" t="s">
        <v>168</v>
      </c>
      <c r="D125" s="69" t="s">
        <v>169</v>
      </c>
      <c r="E125" s="30">
        <v>35139</v>
      </c>
      <c r="F125" s="262"/>
      <c r="G125" s="30">
        <v>36943.11</v>
      </c>
      <c r="H125" s="206">
        <f t="shared" si="1"/>
        <v>95.116518344015972</v>
      </c>
    </row>
    <row r="126" spans="1:9" ht="45" customHeight="1" x14ac:dyDescent="0.25">
      <c r="A126" s="292"/>
      <c r="B126" s="316"/>
      <c r="C126" s="68" t="s">
        <v>5</v>
      </c>
      <c r="D126" s="69" t="s">
        <v>170</v>
      </c>
      <c r="E126" s="30">
        <v>49478</v>
      </c>
      <c r="F126" s="262"/>
      <c r="G126" s="30">
        <v>42417.1</v>
      </c>
      <c r="H126" s="206">
        <f t="shared" si="1"/>
        <v>116.64635253235134</v>
      </c>
    </row>
    <row r="127" spans="1:9" ht="45" customHeight="1" x14ac:dyDescent="0.25">
      <c r="A127" s="292">
        <v>42</v>
      </c>
      <c r="B127" s="317" t="s">
        <v>130</v>
      </c>
      <c r="C127" s="70" t="s">
        <v>3</v>
      </c>
      <c r="D127" s="163" t="s">
        <v>475</v>
      </c>
      <c r="E127" s="30">
        <v>55059.65</v>
      </c>
      <c r="F127" s="262"/>
      <c r="G127" s="30">
        <v>46856.89</v>
      </c>
      <c r="H127" s="206">
        <f t="shared" si="1"/>
        <v>117.5059847121736</v>
      </c>
    </row>
    <row r="128" spans="1:9" ht="45" customHeight="1" x14ac:dyDescent="0.25">
      <c r="A128" s="292"/>
      <c r="B128" s="317"/>
      <c r="C128" s="70" t="s">
        <v>4</v>
      </c>
      <c r="D128" s="3"/>
      <c r="E128" s="30"/>
      <c r="F128" s="262"/>
      <c r="G128" s="30">
        <v>37169.57</v>
      </c>
      <c r="H128" s="206">
        <f t="shared" si="1"/>
        <v>0</v>
      </c>
    </row>
    <row r="129" spans="1:8" ht="45" customHeight="1" x14ac:dyDescent="0.25">
      <c r="A129" s="292"/>
      <c r="B129" s="317"/>
      <c r="C129" s="70" t="s">
        <v>5</v>
      </c>
      <c r="D129" s="163" t="s">
        <v>102</v>
      </c>
      <c r="E129" s="30">
        <v>38344.959999999999</v>
      </c>
      <c r="F129" s="262"/>
      <c r="G129" s="30">
        <v>39767.440000000002</v>
      </c>
      <c r="H129" s="206">
        <f t="shared" si="1"/>
        <v>96.423003341427048</v>
      </c>
    </row>
    <row r="130" spans="1:8" ht="45" customHeight="1" x14ac:dyDescent="0.25">
      <c r="A130" s="292">
        <v>43</v>
      </c>
      <c r="B130" s="316" t="s">
        <v>208</v>
      </c>
      <c r="C130" s="68" t="s">
        <v>3</v>
      </c>
      <c r="D130" s="163" t="s">
        <v>602</v>
      </c>
      <c r="E130" s="30">
        <v>60376.63</v>
      </c>
      <c r="F130" s="262"/>
      <c r="G130" s="30">
        <v>55697.33</v>
      </c>
      <c r="H130" s="206">
        <f t="shared" si="1"/>
        <v>108.40130038549424</v>
      </c>
    </row>
    <row r="131" spans="1:8" ht="45" customHeight="1" x14ac:dyDescent="0.25">
      <c r="A131" s="292"/>
      <c r="B131" s="316"/>
      <c r="C131" s="70" t="s">
        <v>4</v>
      </c>
      <c r="D131" s="163" t="s">
        <v>603</v>
      </c>
      <c r="E131" s="30">
        <v>53037.2</v>
      </c>
      <c r="F131" s="262"/>
      <c r="G131" s="30">
        <v>55099.14</v>
      </c>
      <c r="H131" s="206">
        <f t="shared" si="1"/>
        <v>96.257763732791474</v>
      </c>
    </row>
    <row r="132" spans="1:8" ht="45" customHeight="1" x14ac:dyDescent="0.25">
      <c r="A132" s="292"/>
      <c r="B132" s="316"/>
      <c r="C132" s="68" t="s">
        <v>5</v>
      </c>
      <c r="D132" s="163" t="s">
        <v>103</v>
      </c>
      <c r="E132" s="30">
        <v>59046.41</v>
      </c>
      <c r="F132" s="262"/>
      <c r="G132" s="32">
        <v>55077.55</v>
      </c>
      <c r="H132" s="206">
        <f t="shared" ref="H132:H137" si="2">E132*100/G132</f>
        <v>107.20594870323752</v>
      </c>
    </row>
    <row r="133" spans="1:8" ht="45" customHeight="1" x14ac:dyDescent="0.25">
      <c r="A133" s="292">
        <v>44</v>
      </c>
      <c r="B133" s="316" t="s">
        <v>211</v>
      </c>
      <c r="C133" s="68" t="s">
        <v>3</v>
      </c>
      <c r="D133" s="3" t="s">
        <v>104</v>
      </c>
      <c r="E133" s="30">
        <v>43501.4</v>
      </c>
      <c r="F133" s="262"/>
      <c r="G133" s="30">
        <v>48032.65</v>
      </c>
      <c r="H133" s="206">
        <f t="shared" si="2"/>
        <v>90.566312706044741</v>
      </c>
    </row>
    <row r="134" spans="1:8" ht="45" customHeight="1" x14ac:dyDescent="0.25">
      <c r="A134" s="292"/>
      <c r="B134" s="316"/>
      <c r="C134" s="68" t="s">
        <v>4</v>
      </c>
      <c r="D134" s="3" t="s">
        <v>476</v>
      </c>
      <c r="E134" s="30">
        <v>34661.57</v>
      </c>
      <c r="F134" s="262"/>
      <c r="G134" s="30">
        <v>32223.73</v>
      </c>
      <c r="H134" s="206">
        <f t="shared" si="2"/>
        <v>107.56535633832583</v>
      </c>
    </row>
    <row r="135" spans="1:8" ht="45" customHeight="1" x14ac:dyDescent="0.25">
      <c r="A135" s="292"/>
      <c r="B135" s="316"/>
      <c r="C135" s="68" t="s">
        <v>5</v>
      </c>
      <c r="D135" s="3" t="s">
        <v>105</v>
      </c>
      <c r="E135" s="30">
        <v>39566.080000000002</v>
      </c>
      <c r="F135" s="262"/>
      <c r="G135" s="30">
        <v>44947.93</v>
      </c>
      <c r="H135" s="206">
        <f t="shared" si="2"/>
        <v>88.026478638727085</v>
      </c>
    </row>
    <row r="136" spans="1:8" ht="45" customHeight="1" x14ac:dyDescent="0.25">
      <c r="A136" s="302">
        <v>45</v>
      </c>
      <c r="B136" s="322" t="s">
        <v>181</v>
      </c>
      <c r="C136" s="68" t="s">
        <v>3</v>
      </c>
      <c r="D136" s="155" t="s">
        <v>609</v>
      </c>
      <c r="E136" s="30">
        <v>46359.18</v>
      </c>
      <c r="F136" s="262"/>
      <c r="G136" s="30">
        <v>46400.45</v>
      </c>
      <c r="H136" s="206">
        <f t="shared" si="2"/>
        <v>99.911056897077515</v>
      </c>
    </row>
    <row r="137" spans="1:8" ht="54" customHeight="1" x14ac:dyDescent="0.25">
      <c r="A137" s="302"/>
      <c r="B137" s="322"/>
      <c r="C137" s="69" t="s">
        <v>5</v>
      </c>
      <c r="D137" s="155" t="s">
        <v>610</v>
      </c>
      <c r="E137" s="30">
        <v>34278.03</v>
      </c>
      <c r="F137" s="262"/>
      <c r="G137" s="30">
        <v>41758.74</v>
      </c>
      <c r="H137" s="206">
        <f t="shared" si="2"/>
        <v>82.085881901609099</v>
      </c>
    </row>
    <row r="138" spans="1:8" ht="74.25" customHeight="1" x14ac:dyDescent="0.25"/>
    <row r="139" spans="1:8" ht="47.25" customHeight="1" x14ac:dyDescent="0.25"/>
    <row r="140" spans="1:8" ht="47.25" customHeight="1" x14ac:dyDescent="0.25"/>
  </sheetData>
  <autoFilter ref="A3:G138"/>
  <mergeCells count="90">
    <mergeCell ref="A60:A62"/>
    <mergeCell ref="B60:B62"/>
    <mergeCell ref="B48:B49"/>
    <mergeCell ref="B52:B55"/>
    <mergeCell ref="A52:A55"/>
    <mergeCell ref="A50:A51"/>
    <mergeCell ref="B50:B51"/>
    <mergeCell ref="B56:B59"/>
    <mergeCell ref="A1:G1"/>
    <mergeCell ref="B136:B137"/>
    <mergeCell ref="A136:A137"/>
    <mergeCell ref="A48:A49"/>
    <mergeCell ref="B124:B126"/>
    <mergeCell ref="A124:A126"/>
    <mergeCell ref="A70:A72"/>
    <mergeCell ref="B70:B72"/>
    <mergeCell ref="B93:B97"/>
    <mergeCell ref="B67:B69"/>
    <mergeCell ref="A67:A69"/>
    <mergeCell ref="B101:B102"/>
    <mergeCell ref="A101:A102"/>
    <mergeCell ref="B103:B105"/>
    <mergeCell ref="A103:A105"/>
    <mergeCell ref="B4:B6"/>
    <mergeCell ref="A4:A6"/>
    <mergeCell ref="A56:A59"/>
    <mergeCell ref="A45:A47"/>
    <mergeCell ref="B45:B47"/>
    <mergeCell ref="A36:A38"/>
    <mergeCell ref="B36:B38"/>
    <mergeCell ref="A39:A41"/>
    <mergeCell ref="A42:A44"/>
    <mergeCell ref="B39:B41"/>
    <mergeCell ref="B42:B44"/>
    <mergeCell ref="B18:B20"/>
    <mergeCell ref="A18:A20"/>
    <mergeCell ref="A24:A26"/>
    <mergeCell ref="A16:A17"/>
    <mergeCell ref="B13:B15"/>
    <mergeCell ref="B7:B9"/>
    <mergeCell ref="B10:B12"/>
    <mergeCell ref="A7:A9"/>
    <mergeCell ref="A10:A12"/>
    <mergeCell ref="A13:A15"/>
    <mergeCell ref="B16:B17"/>
    <mergeCell ref="B21:B23"/>
    <mergeCell ref="A21:A23"/>
    <mergeCell ref="B109:B111"/>
    <mergeCell ref="A109:A111"/>
    <mergeCell ref="A106:A108"/>
    <mergeCell ref="B27:B29"/>
    <mergeCell ref="A27:A29"/>
    <mergeCell ref="B33:B35"/>
    <mergeCell ref="A33:A35"/>
    <mergeCell ref="B30:B32"/>
    <mergeCell ref="A30:A32"/>
    <mergeCell ref="B24:B26"/>
    <mergeCell ref="B76:B78"/>
    <mergeCell ref="A76:A78"/>
    <mergeCell ref="B88:B92"/>
    <mergeCell ref="B79:B81"/>
    <mergeCell ref="A112:A114"/>
    <mergeCell ref="B112:B114"/>
    <mergeCell ref="B106:B108"/>
    <mergeCell ref="A82:A84"/>
    <mergeCell ref="B98:B100"/>
    <mergeCell ref="A98:A100"/>
    <mergeCell ref="B82:B84"/>
    <mergeCell ref="B85:B87"/>
    <mergeCell ref="A85:A87"/>
    <mergeCell ref="A88:A92"/>
    <mergeCell ref="B133:B135"/>
    <mergeCell ref="B130:B132"/>
    <mergeCell ref="A130:A132"/>
    <mergeCell ref="A133:A135"/>
    <mergeCell ref="B115:B117"/>
    <mergeCell ref="B118:B120"/>
    <mergeCell ref="A118:A120"/>
    <mergeCell ref="A121:A123"/>
    <mergeCell ref="B127:B129"/>
    <mergeCell ref="A127:A129"/>
    <mergeCell ref="A115:A117"/>
    <mergeCell ref="B121:B123"/>
    <mergeCell ref="A79:A81"/>
    <mergeCell ref="B63:B64"/>
    <mergeCell ref="B65:B66"/>
    <mergeCell ref="A65:A66"/>
    <mergeCell ref="B73:B75"/>
    <mergeCell ref="A63:A64"/>
    <mergeCell ref="A73:A75"/>
  </mergeCells>
  <pageMargins left="0.31496062992125984" right="0.31496062992125984" top="0.35433070866141736" bottom="0.35433070866141736" header="0.31496062992125984" footer="0.31496062992125984"/>
  <pageSetup paperSize="9" scale="75" fitToHeight="0" orientation="portrait" r:id="rId1"/>
  <rowBreaks count="5" manualBreakCount="5">
    <brk id="24" max="7" man="1"/>
    <brk id="46" max="7" man="1"/>
    <brk id="67" max="7" man="1"/>
    <brk id="89" max="7" man="1"/>
    <brk id="11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62"/>
  <sheetViews>
    <sheetView view="pageBreakPreview" topLeftCell="A4" zoomScaleNormal="100" zoomScaleSheetLayoutView="100" workbookViewId="0">
      <selection activeCell="K45" sqref="K45"/>
    </sheetView>
  </sheetViews>
  <sheetFormatPr defaultRowHeight="15.75" x14ac:dyDescent="0.25"/>
  <cols>
    <col min="1" max="1" width="4.42578125" style="44" bestFit="1" customWidth="1"/>
    <col min="2" max="2" width="31.42578125" style="2" customWidth="1"/>
    <col min="3" max="4" width="26.140625" style="8" customWidth="1"/>
    <col min="5" max="5" width="26.140625" style="75" customWidth="1"/>
    <col min="6" max="6" width="26.140625" style="102" customWidth="1"/>
    <col min="7" max="7" width="22" style="84" hidden="1" customWidth="1"/>
    <col min="8" max="8" width="9.140625" style="215" hidden="1" customWidth="1"/>
  </cols>
  <sheetData>
    <row r="1" spans="1:8" ht="43.5" customHeight="1" x14ac:dyDescent="0.25">
      <c r="A1" s="287" t="s">
        <v>269</v>
      </c>
      <c r="B1" s="287"/>
      <c r="C1" s="287"/>
      <c r="D1" s="287"/>
      <c r="E1" s="287"/>
      <c r="F1" s="287"/>
      <c r="G1" s="287"/>
    </row>
    <row r="3" spans="1:8" ht="47.25" x14ac:dyDescent="0.25">
      <c r="A3" s="38" t="s">
        <v>18</v>
      </c>
      <c r="B3" s="38" t="s">
        <v>15</v>
      </c>
      <c r="C3" s="239" t="s">
        <v>0</v>
      </c>
      <c r="D3" s="267" t="s">
        <v>1</v>
      </c>
      <c r="E3" s="59" t="s">
        <v>519</v>
      </c>
      <c r="F3" s="92" t="s">
        <v>545</v>
      </c>
      <c r="G3" s="49" t="s">
        <v>517</v>
      </c>
      <c r="H3" s="49" t="s">
        <v>620</v>
      </c>
    </row>
    <row r="4" spans="1:8" ht="50.25" customHeight="1" x14ac:dyDescent="0.25">
      <c r="A4" s="293">
        <v>1</v>
      </c>
      <c r="B4" s="293" t="s">
        <v>59</v>
      </c>
      <c r="C4" s="246" t="s">
        <v>73</v>
      </c>
      <c r="D4" s="3" t="s">
        <v>289</v>
      </c>
      <c r="E4" s="30">
        <v>49375</v>
      </c>
      <c r="F4" s="95"/>
      <c r="G4" s="192">
        <v>71158.33</v>
      </c>
      <c r="H4" s="176">
        <f t="shared" ref="H4:H61" si="0">E4*100/G4</f>
        <v>69.387519352969633</v>
      </c>
    </row>
    <row r="5" spans="1:8" ht="50.25" customHeight="1" x14ac:dyDescent="0.25">
      <c r="A5" s="293"/>
      <c r="B5" s="293"/>
      <c r="C5" s="246" t="s">
        <v>74</v>
      </c>
      <c r="D5" s="3" t="s">
        <v>290</v>
      </c>
      <c r="E5" s="30">
        <v>43150</v>
      </c>
      <c r="F5" s="95"/>
      <c r="G5" s="117">
        <v>68441.67</v>
      </c>
      <c r="H5" s="176">
        <f t="shared" si="0"/>
        <v>63.046386799153204</v>
      </c>
    </row>
    <row r="6" spans="1:8" ht="50.25" customHeight="1" x14ac:dyDescent="0.25">
      <c r="A6" s="293">
        <v>2</v>
      </c>
      <c r="B6" s="293" t="s">
        <v>223</v>
      </c>
      <c r="C6" s="246" t="s">
        <v>73</v>
      </c>
      <c r="D6" s="3" t="s">
        <v>580</v>
      </c>
      <c r="E6" s="30">
        <v>12630.68</v>
      </c>
      <c r="F6" s="95"/>
      <c r="G6" s="118">
        <v>43633.33</v>
      </c>
      <c r="H6" s="176">
        <f t="shared" si="0"/>
        <v>28.947320775196392</v>
      </c>
    </row>
    <row r="7" spans="1:8" ht="50.25" customHeight="1" x14ac:dyDescent="0.25">
      <c r="A7" s="293"/>
      <c r="B7" s="293"/>
      <c r="C7" s="246" t="s">
        <v>4</v>
      </c>
      <c r="D7" s="3" t="s">
        <v>291</v>
      </c>
      <c r="E7" s="30">
        <v>34704.160000000003</v>
      </c>
      <c r="F7" s="95"/>
      <c r="G7" s="117">
        <v>32852.629999999997</v>
      </c>
      <c r="H7" s="176">
        <f t="shared" si="0"/>
        <v>105.63586537820566</v>
      </c>
    </row>
    <row r="8" spans="1:8" ht="50.25" customHeight="1" x14ac:dyDescent="0.25">
      <c r="A8" s="293"/>
      <c r="B8" s="293"/>
      <c r="C8" s="246" t="s">
        <v>74</v>
      </c>
      <c r="D8" s="3" t="s">
        <v>581</v>
      </c>
      <c r="E8" s="30">
        <v>37326.589999999997</v>
      </c>
      <c r="F8" s="95"/>
      <c r="G8" s="193">
        <v>42452.01</v>
      </c>
      <c r="H8" s="176">
        <f t="shared" si="0"/>
        <v>87.926555185490614</v>
      </c>
    </row>
    <row r="9" spans="1:8" ht="50.25" customHeight="1" x14ac:dyDescent="0.25">
      <c r="A9" s="293">
        <v>3</v>
      </c>
      <c r="B9" s="293" t="s">
        <v>58</v>
      </c>
      <c r="C9" s="246" t="s">
        <v>73</v>
      </c>
      <c r="D9" s="3" t="s">
        <v>323</v>
      </c>
      <c r="E9" s="30">
        <v>47041.67</v>
      </c>
      <c r="F9" s="95"/>
      <c r="G9" s="117">
        <v>55108.33</v>
      </c>
      <c r="H9" s="176">
        <f t="shared" si="0"/>
        <v>85.362176643712488</v>
      </c>
    </row>
    <row r="10" spans="1:8" ht="50.25" customHeight="1" x14ac:dyDescent="0.25">
      <c r="A10" s="293"/>
      <c r="B10" s="293"/>
      <c r="C10" s="246" t="s">
        <v>74</v>
      </c>
      <c r="D10" s="3" t="s">
        <v>324</v>
      </c>
      <c r="E10" s="30">
        <v>34583.33</v>
      </c>
      <c r="F10" s="95"/>
      <c r="G10" s="117">
        <v>37108.33</v>
      </c>
      <c r="H10" s="176">
        <f t="shared" si="0"/>
        <v>93.195597861719989</v>
      </c>
    </row>
    <row r="11" spans="1:8" ht="31.5" x14ac:dyDescent="0.25">
      <c r="A11" s="293">
        <v>4</v>
      </c>
      <c r="B11" s="293" t="s">
        <v>60</v>
      </c>
      <c r="C11" s="246" t="s">
        <v>73</v>
      </c>
      <c r="D11" s="3" t="s">
        <v>440</v>
      </c>
      <c r="E11" s="30">
        <v>41100</v>
      </c>
      <c r="F11" s="95"/>
      <c r="G11" s="117">
        <v>48990.97</v>
      </c>
      <c r="H11" s="176">
        <f t="shared" si="0"/>
        <v>83.893011303919877</v>
      </c>
    </row>
    <row r="12" spans="1:8" ht="50.25" customHeight="1" x14ac:dyDescent="0.25">
      <c r="A12" s="328"/>
      <c r="B12" s="293"/>
      <c r="C12" s="246" t="s">
        <v>74</v>
      </c>
      <c r="D12" s="3" t="s">
        <v>572</v>
      </c>
      <c r="E12" s="30">
        <v>35768.519999999997</v>
      </c>
      <c r="F12" s="95"/>
      <c r="G12" s="193"/>
      <c r="H12" s="176"/>
    </row>
    <row r="13" spans="1:8" s="134" customFormat="1" ht="50.25" customHeight="1" x14ac:dyDescent="0.25">
      <c r="A13" s="295">
        <v>5</v>
      </c>
      <c r="B13" s="295" t="s">
        <v>61</v>
      </c>
      <c r="C13" s="247" t="s">
        <v>73</v>
      </c>
      <c r="D13" s="71" t="s">
        <v>48</v>
      </c>
      <c r="E13" s="33">
        <v>47047.3</v>
      </c>
      <c r="F13" s="89"/>
      <c r="G13" s="192">
        <v>57959.81</v>
      </c>
      <c r="H13" s="176">
        <f t="shared" si="0"/>
        <v>81.172281275594244</v>
      </c>
    </row>
    <row r="14" spans="1:8" s="134" customFormat="1" ht="50.25" customHeight="1" x14ac:dyDescent="0.25">
      <c r="A14" s="295"/>
      <c r="B14" s="295"/>
      <c r="C14" s="247" t="s">
        <v>74</v>
      </c>
      <c r="D14" s="71" t="s">
        <v>49</v>
      </c>
      <c r="E14" s="33">
        <v>42154.38</v>
      </c>
      <c r="F14" s="89"/>
      <c r="G14" s="192">
        <v>29137.48</v>
      </c>
      <c r="H14" s="176">
        <f t="shared" si="0"/>
        <v>144.67407613836201</v>
      </c>
    </row>
    <row r="15" spans="1:8" ht="31.5" x14ac:dyDescent="0.25">
      <c r="A15" s="327">
        <v>6</v>
      </c>
      <c r="B15" s="293" t="s">
        <v>62</v>
      </c>
      <c r="C15" s="246" t="s">
        <v>3</v>
      </c>
      <c r="D15" s="3" t="s">
        <v>450</v>
      </c>
      <c r="E15" s="30">
        <v>53041.67</v>
      </c>
      <c r="F15" s="95"/>
      <c r="G15" s="118">
        <v>65611.12</v>
      </c>
      <c r="H15" s="176">
        <f t="shared" si="0"/>
        <v>80.842500478577421</v>
      </c>
    </row>
    <row r="16" spans="1:8" s="27" customFormat="1" ht="31.5" x14ac:dyDescent="0.25">
      <c r="A16" s="293"/>
      <c r="B16" s="293"/>
      <c r="C16" s="248" t="s">
        <v>451</v>
      </c>
      <c r="D16" s="3" t="s">
        <v>452</v>
      </c>
      <c r="E16" s="30">
        <v>38763.129999999997</v>
      </c>
      <c r="F16" s="95"/>
      <c r="G16" s="117">
        <v>45125.78</v>
      </c>
      <c r="H16" s="176">
        <f t="shared" si="0"/>
        <v>85.900188318074498</v>
      </c>
    </row>
    <row r="17" spans="1:8" ht="50.25" customHeight="1" x14ac:dyDescent="0.25">
      <c r="A17" s="293"/>
      <c r="B17" s="293"/>
      <c r="C17" s="246" t="s">
        <v>5</v>
      </c>
      <c r="D17" s="3" t="s">
        <v>453</v>
      </c>
      <c r="E17" s="30">
        <v>40360.980000000003</v>
      </c>
      <c r="F17" s="95"/>
      <c r="G17" s="117">
        <v>44918.98</v>
      </c>
      <c r="H17" s="176">
        <f t="shared" si="0"/>
        <v>89.85284171635243</v>
      </c>
    </row>
    <row r="18" spans="1:8" ht="50.25" customHeight="1" x14ac:dyDescent="0.25">
      <c r="A18" s="293">
        <v>7</v>
      </c>
      <c r="B18" s="292" t="s">
        <v>224</v>
      </c>
      <c r="C18" s="248" t="s">
        <v>73</v>
      </c>
      <c r="D18" s="3" t="s">
        <v>454</v>
      </c>
      <c r="E18" s="32">
        <v>46525</v>
      </c>
      <c r="F18" s="149"/>
      <c r="G18" s="118">
        <v>40564.69</v>
      </c>
      <c r="H18" s="176">
        <f t="shared" si="0"/>
        <v>114.69334537007431</v>
      </c>
    </row>
    <row r="19" spans="1:8" ht="50.25" customHeight="1" x14ac:dyDescent="0.25">
      <c r="A19" s="293"/>
      <c r="B19" s="292"/>
      <c r="C19" s="248" t="s">
        <v>74</v>
      </c>
      <c r="D19" s="3" t="s">
        <v>217</v>
      </c>
      <c r="E19" s="32">
        <v>42083.33</v>
      </c>
      <c r="F19" s="149"/>
      <c r="G19" s="117">
        <v>54069.86</v>
      </c>
      <c r="H19" s="176">
        <f t="shared" si="0"/>
        <v>77.831401819793868</v>
      </c>
    </row>
    <row r="20" spans="1:8" ht="50.25" customHeight="1" x14ac:dyDescent="0.25">
      <c r="A20" s="293">
        <v>8</v>
      </c>
      <c r="B20" s="293" t="s">
        <v>63</v>
      </c>
      <c r="C20" s="246" t="s">
        <v>73</v>
      </c>
      <c r="D20" s="3" t="s">
        <v>261</v>
      </c>
      <c r="E20" s="30">
        <v>55717.9</v>
      </c>
      <c r="F20" s="95"/>
      <c r="G20" s="193">
        <v>63976.53</v>
      </c>
      <c r="H20" s="176">
        <f t="shared" si="0"/>
        <v>87.091156710124793</v>
      </c>
    </row>
    <row r="21" spans="1:8" ht="50.25" customHeight="1" x14ac:dyDescent="0.25">
      <c r="A21" s="293"/>
      <c r="B21" s="293"/>
      <c r="C21" s="246" t="s">
        <v>151</v>
      </c>
      <c r="D21" s="3" t="s">
        <v>239</v>
      </c>
      <c r="E21" s="30">
        <v>41636.480000000003</v>
      </c>
      <c r="F21" s="95"/>
      <c r="G21" s="117">
        <v>50533.55</v>
      </c>
      <c r="H21" s="176">
        <f t="shared" si="0"/>
        <v>82.39373643846514</v>
      </c>
    </row>
    <row r="22" spans="1:8" ht="50.25" customHeight="1" x14ac:dyDescent="0.25">
      <c r="A22" s="293"/>
      <c r="B22" s="293"/>
      <c r="C22" s="246" t="s">
        <v>74</v>
      </c>
      <c r="D22" s="3" t="s">
        <v>50</v>
      </c>
      <c r="E22" s="30">
        <v>44454.54</v>
      </c>
      <c r="F22" s="95"/>
      <c r="G22" s="117">
        <v>51893.97</v>
      </c>
      <c r="H22" s="176">
        <f t="shared" si="0"/>
        <v>85.664172542590208</v>
      </c>
    </row>
    <row r="23" spans="1:8" s="62" customFormat="1" ht="50.25" customHeight="1" x14ac:dyDescent="0.25">
      <c r="A23" s="295">
        <v>9</v>
      </c>
      <c r="B23" s="295" t="s">
        <v>64</v>
      </c>
      <c r="C23" s="247" t="s">
        <v>73</v>
      </c>
      <c r="D23" s="71" t="s">
        <v>238</v>
      </c>
      <c r="E23" s="33">
        <v>50303.02</v>
      </c>
      <c r="F23" s="89"/>
      <c r="G23" s="268">
        <v>73951.08</v>
      </c>
      <c r="H23" s="176">
        <f t="shared" si="0"/>
        <v>68.02202212597841</v>
      </c>
    </row>
    <row r="24" spans="1:8" s="62" customFormat="1" ht="50.25" customHeight="1" x14ac:dyDescent="0.25">
      <c r="A24" s="295"/>
      <c r="B24" s="295"/>
      <c r="C24" s="247" t="s">
        <v>74</v>
      </c>
      <c r="D24" s="71"/>
      <c r="E24" s="33"/>
      <c r="F24" s="89"/>
      <c r="G24" s="269">
        <v>54267.59</v>
      </c>
      <c r="H24" s="176">
        <f t="shared" si="0"/>
        <v>0</v>
      </c>
    </row>
    <row r="25" spans="1:8" ht="50.25" customHeight="1" x14ac:dyDescent="0.25">
      <c r="A25" s="293">
        <v>10</v>
      </c>
      <c r="B25" s="293" t="s">
        <v>65</v>
      </c>
      <c r="C25" s="246" t="s">
        <v>73</v>
      </c>
      <c r="D25" s="3"/>
      <c r="E25" s="30"/>
      <c r="F25" s="95"/>
      <c r="G25" s="117"/>
      <c r="H25" s="176"/>
    </row>
    <row r="26" spans="1:8" ht="50.25" customHeight="1" x14ac:dyDescent="0.25">
      <c r="A26" s="293"/>
      <c r="B26" s="293"/>
      <c r="C26" s="246" t="s">
        <v>151</v>
      </c>
      <c r="D26" s="3" t="s">
        <v>573</v>
      </c>
      <c r="E26" s="30">
        <v>36289.42</v>
      </c>
      <c r="F26" s="95"/>
      <c r="G26" s="117">
        <v>39498.35</v>
      </c>
      <c r="H26" s="176">
        <f t="shared" si="0"/>
        <v>91.875787216428037</v>
      </c>
    </row>
    <row r="27" spans="1:8" ht="50.25" customHeight="1" x14ac:dyDescent="0.25">
      <c r="A27" s="293"/>
      <c r="B27" s="293"/>
      <c r="C27" s="246" t="s">
        <v>74</v>
      </c>
      <c r="D27" s="3" t="s">
        <v>455</v>
      </c>
      <c r="E27" s="30">
        <v>36512.74</v>
      </c>
      <c r="F27" s="95"/>
      <c r="G27" s="193">
        <v>41572.26</v>
      </c>
      <c r="H27" s="176">
        <f t="shared" si="0"/>
        <v>87.829576741798491</v>
      </c>
    </row>
    <row r="28" spans="1:8" ht="50.25" customHeight="1" x14ac:dyDescent="0.25">
      <c r="A28" s="293">
        <v>11</v>
      </c>
      <c r="B28" s="293" t="s">
        <v>75</v>
      </c>
      <c r="C28" s="246" t="s">
        <v>73</v>
      </c>
      <c r="D28" s="3" t="s">
        <v>281</v>
      </c>
      <c r="E28" s="30">
        <v>59247</v>
      </c>
      <c r="F28" s="95"/>
      <c r="G28" s="117">
        <v>70869</v>
      </c>
      <c r="H28" s="176">
        <f t="shared" si="0"/>
        <v>83.600728103966475</v>
      </c>
    </row>
    <row r="29" spans="1:8" ht="50.25" customHeight="1" x14ac:dyDescent="0.25">
      <c r="A29" s="293"/>
      <c r="B29" s="293"/>
      <c r="C29" s="246" t="s">
        <v>4</v>
      </c>
      <c r="D29" s="3" t="s">
        <v>282</v>
      </c>
      <c r="E29" s="30">
        <v>46630</v>
      </c>
      <c r="F29" s="95"/>
      <c r="G29" s="117">
        <v>66406</v>
      </c>
      <c r="H29" s="176">
        <f t="shared" si="0"/>
        <v>70.219558473631906</v>
      </c>
    </row>
    <row r="30" spans="1:8" ht="50.25" customHeight="1" x14ac:dyDescent="0.25">
      <c r="A30" s="293"/>
      <c r="B30" s="293"/>
      <c r="C30" s="246" t="s">
        <v>5</v>
      </c>
      <c r="D30" s="3" t="s">
        <v>283</v>
      </c>
      <c r="E30" s="30">
        <v>46230</v>
      </c>
      <c r="F30" s="95"/>
      <c r="G30" s="193">
        <v>52369</v>
      </c>
      <c r="H30" s="176">
        <f t="shared" si="0"/>
        <v>88.27741602856652</v>
      </c>
    </row>
    <row r="31" spans="1:8" ht="50.25" customHeight="1" x14ac:dyDescent="0.25">
      <c r="A31" s="293">
        <v>12</v>
      </c>
      <c r="B31" s="295" t="s">
        <v>72</v>
      </c>
      <c r="C31" s="247" t="s">
        <v>73</v>
      </c>
      <c r="D31" s="71" t="s">
        <v>496</v>
      </c>
      <c r="E31" s="30">
        <v>29753.64</v>
      </c>
      <c r="F31" s="95"/>
      <c r="G31" s="192">
        <v>48302.18</v>
      </c>
      <c r="H31" s="176">
        <f t="shared" si="0"/>
        <v>61.598958887569879</v>
      </c>
    </row>
    <row r="32" spans="1:8" ht="50.25" customHeight="1" x14ac:dyDescent="0.25">
      <c r="A32" s="293"/>
      <c r="B32" s="295"/>
      <c r="C32" s="247" t="s">
        <v>5</v>
      </c>
      <c r="D32" s="3" t="s">
        <v>51</v>
      </c>
      <c r="E32" s="30">
        <v>24674.48</v>
      </c>
      <c r="F32" s="89"/>
      <c r="G32" s="269">
        <v>26432.46</v>
      </c>
      <c r="H32" s="176">
        <f t="shared" si="0"/>
        <v>93.34916235567934</v>
      </c>
    </row>
    <row r="33" spans="1:8" ht="50.25" customHeight="1" x14ac:dyDescent="0.25">
      <c r="A33" s="293">
        <v>13</v>
      </c>
      <c r="B33" s="295" t="s">
        <v>66</v>
      </c>
      <c r="C33" s="247" t="s">
        <v>73</v>
      </c>
      <c r="D33" s="71" t="s">
        <v>288</v>
      </c>
      <c r="E33" s="30">
        <v>48379.58</v>
      </c>
      <c r="F33" s="95"/>
      <c r="G33" s="192">
        <v>61033.33</v>
      </c>
      <c r="H33" s="176">
        <f t="shared" si="0"/>
        <v>79.267475656334</v>
      </c>
    </row>
    <row r="34" spans="1:8" ht="50.25" customHeight="1" x14ac:dyDescent="0.25">
      <c r="A34" s="293"/>
      <c r="B34" s="295"/>
      <c r="C34" s="247" t="s">
        <v>4</v>
      </c>
      <c r="D34" s="71" t="s">
        <v>52</v>
      </c>
      <c r="E34" s="30">
        <v>39335.129999999997</v>
      </c>
      <c r="F34" s="95"/>
      <c r="G34" s="192">
        <v>45269.51</v>
      </c>
      <c r="H34" s="176">
        <f t="shared" si="0"/>
        <v>86.891000145572576</v>
      </c>
    </row>
    <row r="35" spans="1:8" ht="50.25" customHeight="1" x14ac:dyDescent="0.25">
      <c r="A35" s="293"/>
      <c r="B35" s="295"/>
      <c r="C35" s="247" t="s">
        <v>5</v>
      </c>
      <c r="D35" s="3" t="s">
        <v>574</v>
      </c>
      <c r="E35" s="30">
        <v>37731.550000000003</v>
      </c>
      <c r="F35" s="95"/>
      <c r="G35" s="192">
        <v>30634.67</v>
      </c>
      <c r="H35" s="176">
        <f t="shared" si="0"/>
        <v>123.16617087763638</v>
      </c>
    </row>
    <row r="36" spans="1:8" ht="50.25" customHeight="1" x14ac:dyDescent="0.25">
      <c r="A36" s="293">
        <v>14</v>
      </c>
      <c r="B36" s="293" t="s">
        <v>207</v>
      </c>
      <c r="C36" s="246" t="s">
        <v>3</v>
      </c>
      <c r="D36" s="3" t="s">
        <v>205</v>
      </c>
      <c r="E36" s="30">
        <v>46266.67</v>
      </c>
      <c r="F36" s="95"/>
      <c r="G36" s="118">
        <v>65275</v>
      </c>
      <c r="H36" s="176">
        <f t="shared" si="0"/>
        <v>70.87961700497894</v>
      </c>
    </row>
    <row r="37" spans="1:8" ht="50.25" customHeight="1" x14ac:dyDescent="0.25">
      <c r="A37" s="293"/>
      <c r="B37" s="293"/>
      <c r="C37" s="246" t="s">
        <v>16</v>
      </c>
      <c r="D37" s="3" t="s">
        <v>206</v>
      </c>
      <c r="E37" s="30">
        <v>33291.67</v>
      </c>
      <c r="F37" s="95"/>
      <c r="G37" s="117">
        <v>48441.67</v>
      </c>
      <c r="H37" s="176">
        <f t="shared" si="0"/>
        <v>68.725273096489033</v>
      </c>
    </row>
    <row r="38" spans="1:8" ht="50.25" customHeight="1" x14ac:dyDescent="0.25">
      <c r="A38" s="293">
        <v>15</v>
      </c>
      <c r="B38" s="293" t="s">
        <v>67</v>
      </c>
      <c r="C38" s="246" t="s">
        <v>73</v>
      </c>
      <c r="D38" s="3" t="s">
        <v>578</v>
      </c>
      <c r="E38" s="30">
        <v>35181.97</v>
      </c>
      <c r="F38" s="95"/>
      <c r="G38" s="118">
        <v>47764.62</v>
      </c>
      <c r="H38" s="176">
        <f t="shared" si="0"/>
        <v>73.656966181244613</v>
      </c>
    </row>
    <row r="39" spans="1:8" ht="50.25" customHeight="1" x14ac:dyDescent="0.25">
      <c r="A39" s="293"/>
      <c r="B39" s="293"/>
      <c r="C39" s="246" t="s">
        <v>74</v>
      </c>
      <c r="D39" s="3" t="s">
        <v>53</v>
      </c>
      <c r="E39" s="30">
        <v>31308.33</v>
      </c>
      <c r="F39" s="95"/>
      <c r="G39" s="193">
        <v>31845.89</v>
      </c>
      <c r="H39" s="176">
        <f t="shared" si="0"/>
        <v>98.31199567667916</v>
      </c>
    </row>
    <row r="40" spans="1:8" ht="50.25" customHeight="1" x14ac:dyDescent="0.25">
      <c r="A40" s="293">
        <v>16</v>
      </c>
      <c r="B40" s="293" t="s">
        <v>68</v>
      </c>
      <c r="C40" s="246" t="s">
        <v>73</v>
      </c>
      <c r="D40" s="3" t="s">
        <v>575</v>
      </c>
      <c r="E40" s="30">
        <v>47877.42</v>
      </c>
      <c r="F40" s="95"/>
      <c r="G40" s="117">
        <v>64867</v>
      </c>
      <c r="H40" s="176">
        <f t="shared" si="0"/>
        <v>73.808592967148158</v>
      </c>
    </row>
    <row r="41" spans="1:8" ht="50.25" customHeight="1" x14ac:dyDescent="0.25">
      <c r="A41" s="293"/>
      <c r="B41" s="293"/>
      <c r="C41" s="246" t="s">
        <v>74</v>
      </c>
      <c r="D41" s="3" t="s">
        <v>576</v>
      </c>
      <c r="E41" s="30">
        <v>42293.8</v>
      </c>
      <c r="F41" s="261"/>
      <c r="G41" s="270">
        <v>42341</v>
      </c>
      <c r="H41" s="176">
        <f t="shared" si="0"/>
        <v>99.888524125552067</v>
      </c>
    </row>
    <row r="42" spans="1:8" ht="50.25" customHeight="1" x14ac:dyDescent="0.25">
      <c r="A42" s="293">
        <v>17</v>
      </c>
      <c r="B42" s="293" t="s">
        <v>69</v>
      </c>
      <c r="C42" s="246" t="s">
        <v>73</v>
      </c>
      <c r="D42" s="3" t="s">
        <v>54</v>
      </c>
      <c r="E42" s="30">
        <v>44725</v>
      </c>
      <c r="F42" s="95"/>
      <c r="G42" s="118">
        <v>53312.54</v>
      </c>
      <c r="H42" s="176">
        <f t="shared" si="0"/>
        <v>83.892082425635692</v>
      </c>
    </row>
    <row r="43" spans="1:8" ht="50.25" customHeight="1" x14ac:dyDescent="0.25">
      <c r="A43" s="293"/>
      <c r="B43" s="293"/>
      <c r="C43" s="246" t="s">
        <v>74</v>
      </c>
      <c r="D43" s="3" t="s">
        <v>55</v>
      </c>
      <c r="E43" s="30">
        <v>32941.67</v>
      </c>
      <c r="F43" s="95"/>
      <c r="G43" s="193">
        <v>52822.92</v>
      </c>
      <c r="H43" s="176">
        <f t="shared" si="0"/>
        <v>62.362455540132963</v>
      </c>
    </row>
    <row r="44" spans="1:8" s="62" customFormat="1" ht="50.25" customHeight="1" x14ac:dyDescent="0.25">
      <c r="A44" s="326">
        <v>18</v>
      </c>
      <c r="B44" s="326" t="s">
        <v>70</v>
      </c>
      <c r="C44" s="247" t="s">
        <v>73</v>
      </c>
      <c r="D44" s="71" t="s">
        <v>615</v>
      </c>
      <c r="E44" s="33">
        <v>44105</v>
      </c>
      <c r="F44" s="184"/>
      <c r="G44" s="192">
        <v>67966.67</v>
      </c>
      <c r="H44" s="176">
        <f t="shared" si="0"/>
        <v>64.892100789990153</v>
      </c>
    </row>
    <row r="45" spans="1:8" s="62" customFormat="1" ht="50.25" customHeight="1" x14ac:dyDescent="0.25">
      <c r="A45" s="326"/>
      <c r="B45" s="326"/>
      <c r="C45" s="247" t="s">
        <v>74</v>
      </c>
      <c r="D45" s="71" t="s">
        <v>457</v>
      </c>
      <c r="E45" s="33">
        <v>47769.7</v>
      </c>
      <c r="F45" s="184"/>
      <c r="G45" s="192">
        <v>56991.67</v>
      </c>
      <c r="H45" s="176">
        <f t="shared" si="0"/>
        <v>83.818740528221056</v>
      </c>
    </row>
    <row r="46" spans="1:8" ht="63" customHeight="1" x14ac:dyDescent="0.25">
      <c r="A46" s="293">
        <v>19</v>
      </c>
      <c r="B46" s="295" t="s">
        <v>222</v>
      </c>
      <c r="C46" s="247" t="s">
        <v>73</v>
      </c>
      <c r="D46" s="3"/>
      <c r="E46" s="30"/>
      <c r="F46" s="89"/>
      <c r="G46" s="268"/>
      <c r="H46" s="176"/>
    </row>
    <row r="47" spans="1:8" ht="50.25" customHeight="1" x14ac:dyDescent="0.25">
      <c r="A47" s="293"/>
      <c r="B47" s="295"/>
      <c r="C47" s="247" t="s">
        <v>74</v>
      </c>
      <c r="D47" s="71" t="s">
        <v>256</v>
      </c>
      <c r="E47" s="30">
        <v>37149.410000000003</v>
      </c>
      <c r="F47" s="89"/>
      <c r="G47" s="269">
        <v>33541.67</v>
      </c>
      <c r="H47" s="176">
        <f t="shared" si="0"/>
        <v>110.75599396213727</v>
      </c>
    </row>
    <row r="48" spans="1:8" ht="31.5" x14ac:dyDescent="0.25">
      <c r="A48" s="293">
        <v>20</v>
      </c>
      <c r="B48" s="295" t="s">
        <v>263</v>
      </c>
      <c r="C48" s="247" t="s">
        <v>73</v>
      </c>
      <c r="D48" s="3" t="s">
        <v>577</v>
      </c>
      <c r="E48" s="30">
        <v>52684</v>
      </c>
      <c r="F48" s="95"/>
      <c r="G48" s="192">
        <v>50664.1</v>
      </c>
      <c r="H48" s="176">
        <f t="shared" si="0"/>
        <v>103.98684670210268</v>
      </c>
    </row>
    <row r="49" spans="1:8" ht="94.5" customHeight="1" x14ac:dyDescent="0.25">
      <c r="A49" s="293"/>
      <c r="B49" s="295"/>
      <c r="C49" s="247" t="s">
        <v>74</v>
      </c>
      <c r="D49" s="71" t="s">
        <v>625</v>
      </c>
      <c r="E49" s="30">
        <v>47455</v>
      </c>
      <c r="F49" s="95"/>
      <c r="G49" s="192">
        <v>43961.14</v>
      </c>
      <c r="H49" s="176">
        <f t="shared" si="0"/>
        <v>107.94761009382377</v>
      </c>
    </row>
    <row r="50" spans="1:8" ht="50.25" customHeight="1" x14ac:dyDescent="0.25">
      <c r="A50" s="293">
        <v>21</v>
      </c>
      <c r="B50" s="293" t="s">
        <v>221</v>
      </c>
      <c r="C50" s="246" t="s">
        <v>73</v>
      </c>
      <c r="D50" s="3" t="s">
        <v>259</v>
      </c>
      <c r="E50" s="30">
        <v>41147.949999999997</v>
      </c>
      <c r="F50" s="95"/>
      <c r="G50" s="118">
        <v>53344.46</v>
      </c>
      <c r="H50" s="176">
        <f t="shared" si="0"/>
        <v>77.136313686557131</v>
      </c>
    </row>
    <row r="51" spans="1:8" ht="50.25" customHeight="1" x14ac:dyDescent="0.25">
      <c r="A51" s="293"/>
      <c r="B51" s="293"/>
      <c r="C51" s="246" t="s">
        <v>74</v>
      </c>
      <c r="D51" s="3" t="s">
        <v>579</v>
      </c>
      <c r="E51" s="30">
        <v>30491.53</v>
      </c>
      <c r="F51" s="95"/>
      <c r="G51" s="117"/>
      <c r="H51" s="176"/>
    </row>
    <row r="52" spans="1:8" ht="50.25" customHeight="1" x14ac:dyDescent="0.25">
      <c r="A52" s="293">
        <v>22</v>
      </c>
      <c r="B52" s="293" t="s">
        <v>220</v>
      </c>
      <c r="C52" s="246" t="s">
        <v>73</v>
      </c>
      <c r="D52" s="3" t="s">
        <v>456</v>
      </c>
      <c r="E52" s="30">
        <v>45162.21</v>
      </c>
      <c r="F52" s="95"/>
      <c r="G52" s="271">
        <v>48318.5</v>
      </c>
      <c r="H52" s="176">
        <f t="shared" si="0"/>
        <v>93.467740099547797</v>
      </c>
    </row>
    <row r="53" spans="1:8" ht="50.25" customHeight="1" x14ac:dyDescent="0.25">
      <c r="A53" s="293"/>
      <c r="B53" s="293"/>
      <c r="C53" s="246" t="s">
        <v>74</v>
      </c>
      <c r="D53" s="3" t="s">
        <v>56</v>
      </c>
      <c r="E53" s="30">
        <v>35092</v>
      </c>
      <c r="F53" s="95"/>
      <c r="G53" s="271">
        <v>34241.67</v>
      </c>
      <c r="H53" s="176">
        <f t="shared" si="0"/>
        <v>102.48331930072337</v>
      </c>
    </row>
    <row r="54" spans="1:8" ht="50.25" customHeight="1" x14ac:dyDescent="0.25">
      <c r="A54" s="293">
        <v>23</v>
      </c>
      <c r="B54" s="325" t="s">
        <v>71</v>
      </c>
      <c r="C54" s="246" t="s">
        <v>73</v>
      </c>
      <c r="D54" s="3" t="s">
        <v>57</v>
      </c>
      <c r="E54" s="30">
        <v>40008.33</v>
      </c>
      <c r="F54" s="95"/>
      <c r="G54" s="117">
        <v>55633.33</v>
      </c>
      <c r="H54" s="176">
        <f t="shared" si="0"/>
        <v>71.914318269282106</v>
      </c>
    </row>
    <row r="55" spans="1:8" ht="50.25" customHeight="1" x14ac:dyDescent="0.25">
      <c r="A55" s="293"/>
      <c r="B55" s="325"/>
      <c r="C55" s="246" t="s">
        <v>74</v>
      </c>
      <c r="D55" s="3" t="s">
        <v>326</v>
      </c>
      <c r="E55" s="30">
        <v>31400</v>
      </c>
      <c r="F55" s="95"/>
      <c r="G55" s="193">
        <v>32758</v>
      </c>
      <c r="H55" s="176">
        <f t="shared" si="0"/>
        <v>95.854447768484036</v>
      </c>
    </row>
    <row r="56" spans="1:8" ht="50.25" customHeight="1" x14ac:dyDescent="0.25">
      <c r="A56" s="293">
        <v>24</v>
      </c>
      <c r="B56" s="295" t="s">
        <v>264</v>
      </c>
      <c r="C56" s="247" t="s">
        <v>73</v>
      </c>
      <c r="D56" s="71" t="s">
        <v>491</v>
      </c>
      <c r="E56" s="33">
        <v>47475</v>
      </c>
      <c r="F56" s="89"/>
      <c r="G56" s="192">
        <v>38593.94</v>
      </c>
      <c r="H56" s="176">
        <f t="shared" si="0"/>
        <v>123.01154015371324</v>
      </c>
    </row>
    <row r="57" spans="1:8" ht="50.25" customHeight="1" x14ac:dyDescent="0.25">
      <c r="A57" s="293"/>
      <c r="B57" s="295"/>
      <c r="C57" s="247" t="s">
        <v>74</v>
      </c>
      <c r="D57" s="71" t="s">
        <v>284</v>
      </c>
      <c r="E57" s="33">
        <v>36883.33</v>
      </c>
      <c r="F57" s="89"/>
      <c r="G57" s="269">
        <v>34525</v>
      </c>
      <c r="H57" s="176">
        <f t="shared" si="0"/>
        <v>106.83078928312817</v>
      </c>
    </row>
    <row r="58" spans="1:8" ht="50.25" customHeight="1" x14ac:dyDescent="0.25">
      <c r="A58" s="293">
        <v>25</v>
      </c>
      <c r="B58" s="295" t="s">
        <v>265</v>
      </c>
      <c r="C58" s="247" t="s">
        <v>3</v>
      </c>
      <c r="D58" s="3" t="s">
        <v>285</v>
      </c>
      <c r="E58" s="30">
        <v>59220.1</v>
      </c>
      <c r="F58" s="95"/>
      <c r="G58" s="192">
        <v>77766.678</v>
      </c>
      <c r="H58" s="176">
        <f t="shared" si="0"/>
        <v>76.15099618888182</v>
      </c>
    </row>
    <row r="59" spans="1:8" ht="50.25" customHeight="1" x14ac:dyDescent="0.25">
      <c r="A59" s="293"/>
      <c r="B59" s="295"/>
      <c r="C59" s="247" t="s">
        <v>4</v>
      </c>
      <c r="D59" s="3" t="s">
        <v>286</v>
      </c>
      <c r="E59" s="30">
        <v>58578.86</v>
      </c>
      <c r="F59" s="95"/>
      <c r="G59" s="192">
        <v>75990.34</v>
      </c>
      <c r="H59" s="176">
        <f t="shared" si="0"/>
        <v>77.087245563054466</v>
      </c>
    </row>
    <row r="60" spans="1:8" ht="50.25" customHeight="1" x14ac:dyDescent="0.25">
      <c r="A60" s="293"/>
      <c r="B60" s="295"/>
      <c r="C60" s="247" t="s">
        <v>5</v>
      </c>
      <c r="D60" s="3" t="s">
        <v>287</v>
      </c>
      <c r="E60" s="30">
        <v>57707.66</v>
      </c>
      <c r="F60" s="95"/>
      <c r="G60" s="192">
        <v>59551.839999999997</v>
      </c>
      <c r="H60" s="176">
        <f t="shared" si="0"/>
        <v>96.903235903374281</v>
      </c>
    </row>
    <row r="61" spans="1:8" ht="50.25" customHeight="1" x14ac:dyDescent="0.25">
      <c r="A61" s="324">
        <v>26</v>
      </c>
      <c r="B61" s="295" t="s">
        <v>76</v>
      </c>
      <c r="C61" s="247" t="s">
        <v>3</v>
      </c>
      <c r="D61" s="71" t="s">
        <v>237</v>
      </c>
      <c r="E61" s="33">
        <v>43810.28</v>
      </c>
      <c r="F61" s="89"/>
      <c r="G61" s="268">
        <v>56083</v>
      </c>
      <c r="H61" s="176">
        <f t="shared" si="0"/>
        <v>78.116862507355165</v>
      </c>
    </row>
    <row r="62" spans="1:8" ht="50.25" customHeight="1" x14ac:dyDescent="0.25">
      <c r="A62" s="324"/>
      <c r="B62" s="295"/>
      <c r="C62" s="247" t="s">
        <v>5</v>
      </c>
      <c r="D62" s="71"/>
      <c r="E62" s="33"/>
      <c r="F62" s="89"/>
      <c r="G62" s="192"/>
      <c r="H62" s="176"/>
    </row>
  </sheetData>
  <autoFilter ref="A3:G62"/>
  <mergeCells count="53">
    <mergeCell ref="A4:A5"/>
    <mergeCell ref="B4:B5"/>
    <mergeCell ref="A9:A10"/>
    <mergeCell ref="B9:B10"/>
    <mergeCell ref="A1:G1"/>
    <mergeCell ref="B11:B12"/>
    <mergeCell ref="A11:A12"/>
    <mergeCell ref="B6:B8"/>
    <mergeCell ref="A6:A8"/>
    <mergeCell ref="A13:A14"/>
    <mergeCell ref="B13:B14"/>
    <mergeCell ref="B20:B22"/>
    <mergeCell ref="B15:B17"/>
    <mergeCell ref="A15:A17"/>
    <mergeCell ref="B18:B19"/>
    <mergeCell ref="A18:A19"/>
    <mergeCell ref="A20:A22"/>
    <mergeCell ref="A33:A35"/>
    <mergeCell ref="B33:B35"/>
    <mergeCell ref="A56:A57"/>
    <mergeCell ref="B56:B57"/>
    <mergeCell ref="A50:A51"/>
    <mergeCell ref="A44:A45"/>
    <mergeCell ref="B44:B45"/>
    <mergeCell ref="B38:B39"/>
    <mergeCell ref="A38:A39"/>
    <mergeCell ref="B40:B41"/>
    <mergeCell ref="A40:A41"/>
    <mergeCell ref="B42:B43"/>
    <mergeCell ref="B36:B37"/>
    <mergeCell ref="A36:A37"/>
    <mergeCell ref="B23:B24"/>
    <mergeCell ref="A23:A24"/>
    <mergeCell ref="B31:B32"/>
    <mergeCell ref="A31:A32"/>
    <mergeCell ref="A25:A27"/>
    <mergeCell ref="B25:B27"/>
    <mergeCell ref="A61:A62"/>
    <mergeCell ref="B61:B62"/>
    <mergeCell ref="B58:B60"/>
    <mergeCell ref="A58:A60"/>
    <mergeCell ref="B28:B30"/>
    <mergeCell ref="A28:A30"/>
    <mergeCell ref="A42:A43"/>
    <mergeCell ref="B46:B47"/>
    <mergeCell ref="A46:A47"/>
    <mergeCell ref="B54:B55"/>
    <mergeCell ref="B48:B49"/>
    <mergeCell ref="A48:A49"/>
    <mergeCell ref="B50:B51"/>
    <mergeCell ref="B52:B53"/>
    <mergeCell ref="A52:A53"/>
    <mergeCell ref="A54:A55"/>
  </mergeCells>
  <pageMargins left="0.31496062992125984" right="0.31496062992125984" top="0.35433070866141736" bottom="0.35433070866141736" header="0.31496062992125984" footer="0.31496062992125984"/>
  <pageSetup paperSize="9" scale="69" fitToHeight="0" orientation="portrait" r:id="rId1"/>
  <rowBreaks count="4" manualBreakCount="4">
    <brk id="25" max="9" man="1"/>
    <brk id="47" max="9" man="1"/>
    <brk id="62" max="5" man="1"/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17</vt:i4>
      </vt:variant>
    </vt:vector>
  </HeadingPairs>
  <TitlesOfParts>
    <vt:vector size="29" baseType="lpstr">
      <vt:lpstr>цзн</vt:lpstr>
      <vt:lpstr>РРЦ</vt:lpstr>
      <vt:lpstr>ЦРИ (2)</vt:lpstr>
      <vt:lpstr>ДДИУОД</vt:lpstr>
      <vt:lpstr>ЦПСи Д</vt:lpstr>
      <vt:lpstr>РЦМП </vt:lpstr>
      <vt:lpstr>СПДП</vt:lpstr>
      <vt:lpstr>ЦСОН</vt:lpstr>
      <vt:lpstr>ДИПИ</vt:lpstr>
      <vt:lpstr>ЦСА</vt:lpstr>
      <vt:lpstr>ПНИ</vt:lpstr>
      <vt:lpstr>РЦДпов</vt:lpstr>
      <vt:lpstr>ДИПИ!Заголовки_для_печати</vt:lpstr>
      <vt:lpstr>ПНИ!Заголовки_для_печати</vt:lpstr>
      <vt:lpstr>РЦДпов!Заголовки_для_печати</vt:lpstr>
      <vt:lpstr>СПДП!Заголовки_для_печати</vt:lpstr>
      <vt:lpstr>'ЦРИ (2)'!Заголовки_для_печати</vt:lpstr>
      <vt:lpstr>ЦСОН!Заголовки_для_печати</vt:lpstr>
      <vt:lpstr>ДДИУОД!Область_печати</vt:lpstr>
      <vt:lpstr>ДИПИ!Область_печати</vt:lpstr>
      <vt:lpstr>ПНИ!Область_печати</vt:lpstr>
      <vt:lpstr>РРЦ!Область_печати</vt:lpstr>
      <vt:lpstr>РЦДпов!Область_печати</vt:lpstr>
      <vt:lpstr>'РЦМП '!Область_печати</vt:lpstr>
      <vt:lpstr>СПДП!Область_печати</vt:lpstr>
      <vt:lpstr>цзн!Область_печати</vt:lpstr>
      <vt:lpstr>'ЦРИ (2)'!Область_печати</vt:lpstr>
      <vt:lpstr>ЦСА!Область_печати</vt:lpstr>
      <vt:lpstr>ЦСОН!Область_печати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salahova.gulshat</dc:creator>
  <cp:lastModifiedBy>Салахова Гульшат Минзагитовна</cp:lastModifiedBy>
  <cp:lastPrinted>2022-03-29T12:44:14Z</cp:lastPrinted>
  <dcterms:created xsi:type="dcterms:W3CDTF">2017-03-25T08:48:38Z</dcterms:created>
  <dcterms:modified xsi:type="dcterms:W3CDTF">2022-03-29T12:52:20Z</dcterms:modified>
</cp:coreProperties>
</file>